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615" windowHeight="13485"/>
  </bookViews>
  <sheets>
    <sheet name="PROMANP_FANP_AFF_3_2018" sheetId="1" r:id="rId1"/>
  </sheets>
  <calcPr calcId="145621"/>
</workbook>
</file>

<file path=xl/calcChain.xml><?xml version="1.0" encoding="utf-8"?>
<calcChain xmlns="http://schemas.openxmlformats.org/spreadsheetml/2006/main">
  <c r="I4" i="1" l="1"/>
  <c r="I5" i="1"/>
  <c r="I6" i="1"/>
  <c r="I7" i="1"/>
  <c r="I8" i="1"/>
  <c r="I9" i="1"/>
  <c r="I10" i="1"/>
  <c r="I11" i="1"/>
  <c r="I12" i="1"/>
  <c r="I13" i="1"/>
  <c r="I14" i="1"/>
  <c r="I15" i="1"/>
  <c r="I16" i="1"/>
  <c r="I17" i="1"/>
  <c r="I18" i="1"/>
  <c r="I19" i="1"/>
  <c r="I20" i="1"/>
  <c r="I21" i="1"/>
  <c r="I22" i="1"/>
  <c r="I23" i="1"/>
  <c r="I24" i="1"/>
  <c r="I25" i="1"/>
  <c r="I26" i="1"/>
  <c r="I27" i="1"/>
  <c r="I28" i="1"/>
  <c r="I29" i="1"/>
  <c r="H30" i="1"/>
  <c r="G30" i="1"/>
  <c r="I30" i="1" s="1"/>
  <c r="I3" i="1" l="1"/>
</calcChain>
</file>

<file path=xl/sharedStrings.xml><?xml version="1.0" encoding="utf-8"?>
<sst xmlns="http://schemas.openxmlformats.org/spreadsheetml/2006/main" count="149" uniqueCount="89">
  <si>
    <t>#</t>
  </si>
  <si>
    <t>FOLIO</t>
  </si>
  <si>
    <t>BENEFICIARIO</t>
  </si>
  <si>
    <t>REGIONAL</t>
  </si>
  <si>
    <t>CONCEPTO</t>
  </si>
  <si>
    <t>INVERSION AUTORIZADA</t>
  </si>
  <si>
    <t>NÚMERO DE METAS</t>
  </si>
  <si>
    <t>UNIDAD DE MEDIDA</t>
  </si>
  <si>
    <t>ESPACIOS NATURALES Y DESARROLLO SUSTENTABLE A.C. (ENDESU)</t>
  </si>
  <si>
    <t>CENTRO Y EJE NEOVOLCÁNICO</t>
  </si>
  <si>
    <t>APFF CORREDOR BIOLÓGICO CHICHINAUTZIN</t>
  </si>
  <si>
    <t>Estudios de Límite de Cambio Aceptable, para regular las actividades turístico-recreativas en las Áreas Naturales Protegidas competencia de la Federación</t>
  </si>
  <si>
    <t>APFF NEVADO DE TOLUCA</t>
  </si>
  <si>
    <t>NEEK MUNDO SUSTENTABLE S.C.</t>
  </si>
  <si>
    <t>PN EL CHICO</t>
  </si>
  <si>
    <t>Estudios técnicos de diagnóstico</t>
  </si>
  <si>
    <t>CONSULTORIA INTEGRAL EN GESTION AMBIENTAL Y SUSTENTABILIDAD S.C</t>
  </si>
  <si>
    <t>PN EL TEPOZTECO</t>
  </si>
  <si>
    <t>ASOCIACIÓN DE SILVICULTORES DEL ESTADO DE HIDALGO A.C.</t>
  </si>
  <si>
    <t>RB BARRANCA DE METZTITLÁN</t>
  </si>
  <si>
    <t>Subzonificación</t>
  </si>
  <si>
    <t>RB TEHUACÁN-CUICATLÁN</t>
  </si>
  <si>
    <t>NIMALARI: ECOCULTURA SUSTENTABLE AC</t>
  </si>
  <si>
    <t>FRONTERA SUR, ISTMO Y PACÍFICO SUR</t>
  </si>
  <si>
    <t>MN BONAMPAK</t>
  </si>
  <si>
    <t>MN YAXCHILÁN</t>
  </si>
  <si>
    <t>RB MONTES AZULES</t>
  </si>
  <si>
    <t>FUEGO VERDE S.C</t>
  </si>
  <si>
    <t>NORESTE Y SIERRA MADRE ORIENTAL</t>
  </si>
  <si>
    <t>APFF MADERAS DEL CARMEN</t>
  </si>
  <si>
    <t>LEVKA ECO ASESORES, S. C.</t>
  </si>
  <si>
    <t>APFF SIERRA DE ÁLVAREZ</t>
  </si>
  <si>
    <t>Consulta pública para Programas de Manejo</t>
  </si>
  <si>
    <t>MN RÍO BRAVO DEL NORTE</t>
  </si>
  <si>
    <t>PN EL SABINAL</t>
  </si>
  <si>
    <t>CONSULTORIA ASESORIA Y MANEJO ESTRATEGICO S.C.</t>
  </si>
  <si>
    <t>RB MAPIMÍ</t>
  </si>
  <si>
    <t>UNIVERSIDAD AUTÓNOMA CHAPINGO</t>
  </si>
  <si>
    <t>NOROESTE Y ALTO GOLFO DE CALIFORNIA</t>
  </si>
  <si>
    <t>APFF BAVISPE</t>
  </si>
  <si>
    <t>Estudios de tenencia de la tierra</t>
  </si>
  <si>
    <t>RB ALTO GOLFO DE CALIFORNIA Y DELTA DEL RIO COLORADO</t>
  </si>
  <si>
    <t>CONDES A.C.</t>
  </si>
  <si>
    <t>RB EL PINACATE Y GRAN DESIERTO DE ALTAR</t>
  </si>
  <si>
    <t>NORTE Y SIERRA MADRE OCCIDENTAL</t>
  </si>
  <si>
    <t>APFF MÉDANOS DE SAMALAYUCA</t>
  </si>
  <si>
    <t>PN SIERRA DE ÓRGANOS</t>
  </si>
  <si>
    <t>INSTITUTO PARA EL DESARROLLO HUMANO ESPACIOS Y CONECTIVIDAD SAMUEL RUIZ AC</t>
  </si>
  <si>
    <t>OCCIDENTE Y PACÍFICO CENTRO</t>
  </si>
  <si>
    <t>RB MARISMAS NACIONALES NAYARIT</t>
  </si>
  <si>
    <t>BETA DIVERSIDAD A.C.</t>
  </si>
  <si>
    <t>PENÍNSULA DE BAJA CALIFORNIA Y PACÍFICO NORTE</t>
  </si>
  <si>
    <t>GOLFO DE CALIF0RNIA</t>
  </si>
  <si>
    <t>Estudios previos justificativos para declaratorias de ANP marinas</t>
  </si>
  <si>
    <t>COSTA SALVAJE AC</t>
  </si>
  <si>
    <t>RB EL VIZCAÍNO</t>
  </si>
  <si>
    <t>UNIVERSIDAD AUTONOMA DE BAJA CALIFORNIA SUR</t>
  </si>
  <si>
    <t>RB ZONA MARINA BAHÍA DE LOS ANGELES, CANALES DE BALLENAS Y DE SALSIPUEDES</t>
  </si>
  <si>
    <t>RED DE TURISMO SUSTENTABLE Y DESARROLLO SOCIAL A.C.</t>
  </si>
  <si>
    <t>PENÍNSULA DE YUCATÁN Y CARIBE MEXICANO</t>
  </si>
  <si>
    <t>APFF YUM-BALAM, RB TIBURÓN BALLENA y RB CARIBE MEXICANO</t>
  </si>
  <si>
    <t>UNIVERSIDAD DE QUINTANA ROO</t>
  </si>
  <si>
    <t>RB CARIBE MEXICANO</t>
  </si>
  <si>
    <t>PLANICIE COSTERA Y GOLFO DE MÉXICO</t>
  </si>
  <si>
    <t>SONDA DE CAMPECHE</t>
  </si>
  <si>
    <t>ÁREA NATURAL PROTEGIDA</t>
  </si>
  <si>
    <t>INVERSIÓN EJERCIDA</t>
  </si>
  <si>
    <t>AVANCE FINANCIERO (%)</t>
  </si>
  <si>
    <t xml:space="preserve"> AVANCE FÍSICO (%)</t>
  </si>
  <si>
    <t>SECRETARÍA DE MEDIO AMBIENTE Y RECURSOS NATURALES
COMISIÓN NACIONAL DE ÁREAS NATURALES PROTEGIDAS
PROGRAMA DE MANEJO DE ÁREAS NATURALES PROTEGIDAS 2018
COMPONENTE DE FORTALECIMIENTO DE ANP
REPORTE DE AVANCE FÍSICO-FINANCIERO Y DE METAS AL 3ER TRIMESTRE DE 2018</t>
  </si>
  <si>
    <t>ELCA para regular actividades turístico recreativas (senderismo, campismo, ciclismo, visitas a sitios arqueológicos en los Municipios de Tlayacapan y Tololoapan).</t>
  </si>
  <si>
    <t>ELCA para regular las actividades turístico recreativas (senderismo, ciclismo, campismo, recorrido a caballo y observación de fauna) en el Parque ecoturístico ecológico ejidal de Cacalomacán, El Mapa, La Canoa, Laguna Seca, La Ciénega, Parque Ecoturístico de los Bienes Comunales de Calimaya, Parque de los Venados y Centro Acuícola Calimaya.</t>
  </si>
  <si>
    <t>Estudios técnicos</t>
  </si>
  <si>
    <t>ELCA para regular las actividades turístico recreativas (senderismo, ciclismo, visita a sitios arqueológicos, rappel, escalada y espeleísmo) en el Cerro El Tepozteco, así como en la subzona de Asentamientos Humanos San Juan Tlacotenco, Santo Domingo, Ocotitlán y Amatlán de Quetzalcóatl.</t>
  </si>
  <si>
    <t>ELCA para actividades turísticas en el sendero Monumento arqueológico Bonampak, y Río Lacanjá (Fluvial) hasta llegar a desembocadura del Río Lacantún</t>
  </si>
  <si>
    <t>ELCA para actividades turísticas en el sendero Monumento arqueológico Yaxchilán y Río Usumacinta (recorrido fluvial hasta la zona arqueológica) y sendero La Garganta</t>
  </si>
  <si>
    <t>ELCA para actividades turísticas en el Río Tzendales (fluvial y terrestre), Guacamayas, Laguna Miramar, Río Jatate, intersección Río Perlas hasta llegar a Laguna Miramar, Ixcan, Laguna Lacanjá (terrestre) y Río Lacanjá (fluvial)</t>
  </si>
  <si>
    <t>ELCA para actividades recreativas en los parajes "El Jardín", El cañón de la Media Luna, Boquillas Viejo y Dunas-Cañón de Boquillas</t>
  </si>
  <si>
    <t>Consulta pública</t>
  </si>
  <si>
    <t>ELCA para actividades turísticas en los parajes La Pantera-Boquillas del Carmen (Sección Ocampo), Boquillas del Carmen-La Linda (Sección Maderas) y La Linda-Valencia</t>
  </si>
  <si>
    <t>ELCA para actividades recreativas en Ejido La Flor, Rancho san Ignacio (pinturas rupestres), zona donde cayó el cohete Athena, zona del silencio (ejidos Vicente Guerrero-Las Lilas) y estación Charcas de Sal y Ejido la Soledad (La Noria).</t>
  </si>
  <si>
    <t>Tenencia de la tierra</t>
  </si>
  <si>
    <t>ELCA para actividades turísticas</t>
  </si>
  <si>
    <t>ELCA para actividades turísticas (senderismo, paseos en lancha y observación de aves) en la Subzona de Uso Público</t>
  </si>
  <si>
    <t>Estudio Previo Justificativo</t>
  </si>
  <si>
    <t>ELCA para actividades turísticas que comprenda: 1) Para actividades buceo libre y autónomo en los sitios: Punta el pescador, Punta Puerto Don Juan, Coronadito, Sur de la ventana, piedras ahogadas, Los Choros, Zona Ángeles, Los Machos, El alcatraz, El estatón, El Refugio, Pata, La mona, Ventana, Calavera, Bota, Estanque y Punta el diablo, y 2) Actividades de playa en las playas de Isla Ventana, Bony y playa sur, Islote el pescador, Isla Coronado, Isla Mitlan, Isla Pata, Playa estero las caguamas, Playas las ánimas, Playa san Rafael, y 3) Nado y observación con tiburón ballena</t>
  </si>
  <si>
    <t>ELCA para regular las actividades turístico recreativas de observación y nado de tiburón ballena en 3 ANP del Caribe Mexicano.</t>
  </si>
  <si>
    <t>TOTAL</t>
  </si>
  <si>
    <t>ELCA para actividades turístico recreativas (excepto nado y observación con tortugas marinas) en la Bahía de Akumal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</si>
</sst>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0E0E0"/>
        <bgColor indexed="64"/>
      </patternFill>
    </fill>
    <fill>
      <patternFill patternType="solid">
        <fgColor theme="0"/>
        <bgColor indexed="64"/>
      </patternFill>
    </fill>
    <fill>
      <patternFill patternType="solid">
        <fgColor theme="0" tint="-0.34998626667073579"/>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
    <xf numFmtId="0" fontId="0" fillId="0" borderId="0" xfId="0"/>
    <xf numFmtId="0" fontId="0" fillId="0" borderId="0" xfId="0" applyAlignment="1">
      <alignment horizontal="center" vertical="center"/>
    </xf>
    <xf numFmtId="0" fontId="18" fillId="0" borderId="10" xfId="0" applyFont="1" applyBorder="1" applyAlignment="1">
      <alignment horizontal="center" vertical="center" wrapText="1"/>
    </xf>
    <xf numFmtId="0" fontId="19" fillId="33"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8" fontId="18" fillId="0" borderId="10" xfId="0" applyNumberFormat="1" applyFont="1" applyBorder="1" applyAlignment="1">
      <alignment horizontal="center" vertical="center" wrapText="1"/>
    </xf>
    <xf numFmtId="10" fontId="18"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0" fontId="0" fillId="34" borderId="0" xfId="0" applyFill="1" applyAlignment="1">
      <alignment horizontal="center" vertical="center"/>
    </xf>
    <xf numFmtId="8" fontId="18" fillId="34" borderId="10" xfId="0" applyNumberFormat="1" applyFont="1" applyFill="1" applyBorder="1" applyAlignment="1">
      <alignment horizontal="center" vertical="center" wrapText="1"/>
    </xf>
    <xf numFmtId="8" fontId="18" fillId="34" borderId="11" xfId="0" applyNumberFormat="1" applyFont="1" applyFill="1" applyBorder="1" applyAlignment="1">
      <alignment horizontal="center" vertical="center" wrapText="1"/>
    </xf>
    <xf numFmtId="8" fontId="20" fillId="35" borderId="10" xfId="0" applyNumberFormat="1" applyFont="1" applyFill="1" applyBorder="1" applyAlignment="1">
      <alignment horizontal="center" vertical="center" wrapText="1"/>
    </xf>
    <xf numFmtId="10" fontId="20" fillId="35" borderId="10" xfId="0" applyNumberFormat="1" applyFont="1" applyFill="1" applyBorder="1" applyAlignment="1">
      <alignment horizontal="center" vertical="center" wrapText="1"/>
    </xf>
    <xf numFmtId="0" fontId="20" fillId="35" borderId="12" xfId="0" applyFont="1" applyFill="1" applyBorder="1" applyAlignment="1">
      <alignment vertical="center" wrapText="1"/>
    </xf>
    <xf numFmtId="0" fontId="20" fillId="35" borderId="13" xfId="0" applyFont="1" applyFill="1" applyBorder="1" applyAlignment="1">
      <alignment vertical="center" wrapText="1"/>
    </xf>
    <xf numFmtId="0" fontId="16" fillId="0" borderId="0" xfId="0" applyFont="1" applyAlignment="1">
      <alignment horizontal="center" vertical="center" wrapText="1"/>
    </xf>
    <xf numFmtId="0" fontId="20" fillId="35" borderId="12" xfId="0" applyFont="1" applyFill="1" applyBorder="1" applyAlignment="1">
      <alignment horizontal="right" vertical="center" wrapText="1"/>
    </xf>
    <xf numFmtId="0" fontId="20" fillId="35" borderId="13" xfId="0" applyFont="1" applyFill="1" applyBorder="1" applyAlignment="1">
      <alignment horizontal="right" vertical="center" wrapText="1"/>
    </xf>
    <xf numFmtId="0" fontId="20" fillId="35" borderId="14" xfId="0" applyFont="1" applyFill="1" applyBorder="1" applyAlignment="1">
      <alignment horizontal="right" vertical="center" wrapText="1"/>
    </xf>
    <xf numFmtId="0" fontId="21" fillId="0" borderId="10" xfId="0" applyFont="1" applyBorder="1" applyAlignment="1">
      <alignment horizontal="center" vertical="center" wrapText="1"/>
    </xf>
    <xf numFmtId="8" fontId="21" fillId="0" borderId="10" xfId="0" applyNumberFormat="1" applyFont="1" applyBorder="1" applyAlignment="1">
      <alignment horizontal="center" vertical="center" wrapText="1"/>
    </xf>
    <xf numFmtId="8" fontId="21" fillId="34" borderId="10" xfId="0" applyNumberFormat="1" applyFont="1" applyFill="1" applyBorder="1" applyAlignment="1">
      <alignment horizontal="center" vertical="center" wrapText="1"/>
    </xf>
    <xf numFmtId="10" fontId="21" fillId="0" borderId="10" xfId="0" applyNumberFormat="1" applyFont="1" applyBorder="1" applyAlignment="1">
      <alignment horizontal="center" vertical="center" wrapText="1"/>
    </xf>
    <xf numFmtId="9" fontId="21" fillId="0" borderId="10" xfId="0" applyNumberFormat="1" applyFont="1" applyBorder="1" applyAlignment="1">
      <alignment horizontal="center" vertical="center" wrapText="1"/>
    </xf>
    <xf numFmtId="0" fontId="22" fillId="0" borderId="0" xfId="0" applyFont="1" applyAlignment="1">
      <alignment horizontal="center" vertic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0</xdr:row>
      <xdr:rowOff>66675</xdr:rowOff>
    </xdr:from>
    <xdr:to>
      <xdr:col>2</xdr:col>
      <xdr:colOff>2245492</xdr:colOff>
      <xdr:row>0</xdr:row>
      <xdr:rowOff>819150</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6675"/>
          <a:ext cx="24765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152400</xdr:colOff>
      <xdr:row>0</xdr:row>
      <xdr:rowOff>0</xdr:rowOff>
    </xdr:from>
    <xdr:to>
      <xdr:col>11</xdr:col>
      <xdr:colOff>2371725</xdr:colOff>
      <xdr:row>0</xdr:row>
      <xdr:rowOff>838200</xdr:rowOff>
    </xdr:to>
    <xdr:pic>
      <xdr:nvPicPr>
        <xdr:cNvPr id="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73900" y="0"/>
          <a:ext cx="2219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tabSelected="1" topLeftCell="D13" zoomScale="70" zoomScaleNormal="70" workbookViewId="0">
      <selection activeCell="I30" sqref="I30"/>
    </sheetView>
  </sheetViews>
  <sheetFormatPr baseColWidth="10" defaultRowHeight="15" x14ac:dyDescent="0.25"/>
  <cols>
    <col min="1" max="1" width="3.42578125" style="1" bestFit="1" customWidth="1"/>
    <col min="2" max="2" width="8.28515625" style="1" bestFit="1" customWidth="1"/>
    <col min="3" max="3" width="40.7109375" style="1" bestFit="1" customWidth="1"/>
    <col min="4" max="5" width="45.7109375" style="1" customWidth="1"/>
    <col min="6" max="6" width="51.140625" style="1" customWidth="1"/>
    <col min="7" max="7" width="19.85546875" style="1" customWidth="1"/>
    <col min="8" max="8" width="25" style="1" customWidth="1"/>
    <col min="9" max="9" width="20.7109375" style="1" customWidth="1"/>
    <col min="10" max="10" width="19.42578125" style="1" customWidth="1"/>
    <col min="11" max="11" width="16.140625" style="1" customWidth="1"/>
    <col min="12" max="12" width="45.7109375" style="1" bestFit="1" customWidth="1"/>
    <col min="13" max="13" width="30.85546875" style="1" bestFit="1" customWidth="1"/>
    <col min="14" max="14" width="7.5703125" style="1" bestFit="1" customWidth="1"/>
    <col min="15" max="15" width="21" style="1" bestFit="1" customWidth="1"/>
    <col min="16" max="16" width="18.28515625" style="1" bestFit="1" customWidth="1"/>
    <col min="17" max="17" width="14.28515625" style="1" bestFit="1" customWidth="1"/>
    <col min="18" max="18" width="16.140625" style="1" bestFit="1" customWidth="1"/>
    <col min="19" max="20" width="45.7109375" style="1" bestFit="1" customWidth="1"/>
    <col min="21" max="21" width="20" style="1" bestFit="1" customWidth="1"/>
    <col min="22" max="22" width="9.85546875" style="1" bestFit="1" customWidth="1"/>
    <col min="23" max="16384" width="11.42578125" style="1"/>
  </cols>
  <sheetData>
    <row r="1" spans="1:12" ht="78" customHeight="1" x14ac:dyDescent="0.25">
      <c r="A1" s="15" t="s">
        <v>69</v>
      </c>
      <c r="B1" s="15"/>
      <c r="C1" s="15"/>
      <c r="D1" s="15"/>
      <c r="E1" s="15"/>
      <c r="F1" s="15"/>
      <c r="G1" s="15"/>
      <c r="H1" s="15"/>
      <c r="I1" s="15"/>
      <c r="J1" s="15"/>
      <c r="K1" s="15"/>
      <c r="L1" s="15"/>
    </row>
    <row r="2" spans="1:12" ht="25.5" x14ac:dyDescent="0.25">
      <c r="A2" s="3" t="s">
        <v>0</v>
      </c>
      <c r="B2" s="3" t="s">
        <v>1</v>
      </c>
      <c r="C2" s="3" t="s">
        <v>3</v>
      </c>
      <c r="D2" s="3" t="s">
        <v>65</v>
      </c>
      <c r="E2" s="3" t="s">
        <v>2</v>
      </c>
      <c r="F2" s="4" t="s">
        <v>4</v>
      </c>
      <c r="G2" s="3" t="s">
        <v>5</v>
      </c>
      <c r="H2" s="4" t="s">
        <v>66</v>
      </c>
      <c r="I2" s="3" t="s">
        <v>67</v>
      </c>
      <c r="J2" s="3" t="s">
        <v>68</v>
      </c>
      <c r="K2" s="4" t="s">
        <v>6</v>
      </c>
      <c r="L2" s="4" t="s">
        <v>7</v>
      </c>
    </row>
    <row r="3" spans="1:12" ht="51" x14ac:dyDescent="0.25">
      <c r="A3" s="2">
        <v>1</v>
      </c>
      <c r="B3" s="2">
        <v>44</v>
      </c>
      <c r="C3" s="2" t="s">
        <v>9</v>
      </c>
      <c r="D3" s="2" t="s">
        <v>10</v>
      </c>
      <c r="E3" s="2" t="s">
        <v>8</v>
      </c>
      <c r="F3" s="2" t="s">
        <v>70</v>
      </c>
      <c r="G3" s="5">
        <v>250000</v>
      </c>
      <c r="H3" s="9">
        <v>250000</v>
      </c>
      <c r="I3" s="6">
        <f t="shared" ref="I3:I30" si="0">H3/G3</f>
        <v>1</v>
      </c>
      <c r="J3" s="7">
        <v>0.85</v>
      </c>
      <c r="K3" s="2">
        <v>1</v>
      </c>
      <c r="L3" s="2" t="s">
        <v>11</v>
      </c>
    </row>
    <row r="4" spans="1:12" ht="76.5" x14ac:dyDescent="0.25">
      <c r="A4" s="2">
        <v>2</v>
      </c>
      <c r="B4" s="2">
        <v>37</v>
      </c>
      <c r="C4" s="2" t="s">
        <v>9</v>
      </c>
      <c r="D4" s="2" t="s">
        <v>12</v>
      </c>
      <c r="E4" s="2" t="s">
        <v>8</v>
      </c>
      <c r="F4" s="2" t="s">
        <v>71</v>
      </c>
      <c r="G4" s="5">
        <v>250000</v>
      </c>
      <c r="H4" s="9">
        <v>187500</v>
      </c>
      <c r="I4" s="6">
        <f t="shared" si="0"/>
        <v>0.75</v>
      </c>
      <c r="J4" s="7">
        <v>0.85</v>
      </c>
      <c r="K4" s="2">
        <v>1</v>
      </c>
      <c r="L4" s="2" t="s">
        <v>11</v>
      </c>
    </row>
    <row r="5" spans="1:12" x14ac:dyDescent="0.25">
      <c r="A5" s="2">
        <v>3</v>
      </c>
      <c r="B5" s="2">
        <v>47</v>
      </c>
      <c r="C5" s="2" t="s">
        <v>9</v>
      </c>
      <c r="D5" s="2" t="s">
        <v>14</v>
      </c>
      <c r="E5" s="2" t="s">
        <v>13</v>
      </c>
      <c r="F5" s="2" t="s">
        <v>72</v>
      </c>
      <c r="G5" s="5">
        <v>187000</v>
      </c>
      <c r="H5" s="9">
        <v>140250</v>
      </c>
      <c r="I5" s="6">
        <f t="shared" si="0"/>
        <v>0.75</v>
      </c>
      <c r="J5" s="7">
        <v>0.7</v>
      </c>
      <c r="K5" s="2">
        <v>1</v>
      </c>
      <c r="L5" s="2" t="s">
        <v>15</v>
      </c>
    </row>
    <row r="6" spans="1:12" ht="25.5" x14ac:dyDescent="0.25">
      <c r="A6" s="2">
        <v>4</v>
      </c>
      <c r="B6" s="2">
        <v>49</v>
      </c>
      <c r="C6" s="2" t="s">
        <v>9</v>
      </c>
      <c r="D6" s="2" t="s">
        <v>17</v>
      </c>
      <c r="E6" s="2" t="s">
        <v>16</v>
      </c>
      <c r="F6" s="2" t="s">
        <v>72</v>
      </c>
      <c r="G6" s="5">
        <v>200000</v>
      </c>
      <c r="H6" s="9">
        <v>150000</v>
      </c>
      <c r="I6" s="6">
        <f t="shared" si="0"/>
        <v>0.75</v>
      </c>
      <c r="J6" s="7">
        <v>0.88</v>
      </c>
      <c r="K6" s="2">
        <v>1</v>
      </c>
      <c r="L6" s="2" t="s">
        <v>15</v>
      </c>
    </row>
    <row r="7" spans="1:12" ht="63.75" x14ac:dyDescent="0.25">
      <c r="A7" s="2">
        <v>5</v>
      </c>
      <c r="B7" s="2">
        <v>40</v>
      </c>
      <c r="C7" s="2" t="s">
        <v>9</v>
      </c>
      <c r="D7" s="2" t="s">
        <v>17</v>
      </c>
      <c r="E7" s="2" t="s">
        <v>8</v>
      </c>
      <c r="F7" s="2" t="s">
        <v>73</v>
      </c>
      <c r="G7" s="5">
        <v>200000</v>
      </c>
      <c r="H7" s="9">
        <v>200000</v>
      </c>
      <c r="I7" s="6">
        <f t="shared" si="0"/>
        <v>1</v>
      </c>
      <c r="J7" s="7">
        <v>0.88</v>
      </c>
      <c r="K7" s="2">
        <v>1</v>
      </c>
      <c r="L7" s="2" t="s">
        <v>11</v>
      </c>
    </row>
    <row r="8" spans="1:12" ht="25.5" x14ac:dyDescent="0.25">
      <c r="A8" s="2">
        <v>6</v>
      </c>
      <c r="B8" s="2">
        <v>52</v>
      </c>
      <c r="C8" s="2" t="s">
        <v>9</v>
      </c>
      <c r="D8" s="2" t="s">
        <v>19</v>
      </c>
      <c r="E8" s="2" t="s">
        <v>18</v>
      </c>
      <c r="F8" s="2" t="s">
        <v>20</v>
      </c>
      <c r="G8" s="5">
        <v>150000</v>
      </c>
      <c r="H8" s="9">
        <v>112500</v>
      </c>
      <c r="I8" s="6">
        <f t="shared" si="0"/>
        <v>0.75</v>
      </c>
      <c r="J8" s="7">
        <v>0.75</v>
      </c>
      <c r="K8" s="2">
        <v>1</v>
      </c>
      <c r="L8" s="2" t="s">
        <v>20</v>
      </c>
    </row>
    <row r="9" spans="1:12" x14ac:dyDescent="0.25">
      <c r="A9" s="2">
        <v>7</v>
      </c>
      <c r="B9" s="2">
        <v>50</v>
      </c>
      <c r="C9" s="2" t="s">
        <v>9</v>
      </c>
      <c r="D9" s="2" t="s">
        <v>21</v>
      </c>
      <c r="E9" s="2" t="s">
        <v>13</v>
      </c>
      <c r="F9" s="2" t="s">
        <v>72</v>
      </c>
      <c r="G9" s="5">
        <v>200000</v>
      </c>
      <c r="H9" s="9">
        <v>150000</v>
      </c>
      <c r="I9" s="6">
        <f t="shared" si="0"/>
        <v>0.75</v>
      </c>
      <c r="J9" s="7">
        <v>0.5</v>
      </c>
      <c r="K9" s="2">
        <v>1</v>
      </c>
      <c r="L9" s="2" t="s">
        <v>15</v>
      </c>
    </row>
    <row r="10" spans="1:12" ht="38.25" x14ac:dyDescent="0.25">
      <c r="A10" s="2">
        <v>8</v>
      </c>
      <c r="B10" s="2">
        <v>72</v>
      </c>
      <c r="C10" s="2" t="s">
        <v>23</v>
      </c>
      <c r="D10" s="2" t="s">
        <v>24</v>
      </c>
      <c r="E10" s="2" t="s">
        <v>22</v>
      </c>
      <c r="F10" s="2" t="s">
        <v>74</v>
      </c>
      <c r="G10" s="5">
        <v>250000</v>
      </c>
      <c r="H10" s="9">
        <v>187500</v>
      </c>
      <c r="I10" s="6">
        <f t="shared" si="0"/>
        <v>0.75</v>
      </c>
      <c r="J10" s="7">
        <v>0.5</v>
      </c>
      <c r="K10" s="2">
        <v>1</v>
      </c>
      <c r="L10" s="2" t="s">
        <v>11</v>
      </c>
    </row>
    <row r="11" spans="1:12" ht="38.25" x14ac:dyDescent="0.25">
      <c r="A11" s="2">
        <v>9</v>
      </c>
      <c r="B11" s="2">
        <v>74</v>
      </c>
      <c r="C11" s="2" t="s">
        <v>23</v>
      </c>
      <c r="D11" s="2" t="s">
        <v>25</v>
      </c>
      <c r="E11" s="2" t="s">
        <v>22</v>
      </c>
      <c r="F11" s="2" t="s">
        <v>75</v>
      </c>
      <c r="G11" s="5">
        <v>250000</v>
      </c>
      <c r="H11" s="9">
        <v>187500</v>
      </c>
      <c r="I11" s="6">
        <f t="shared" si="0"/>
        <v>0.75</v>
      </c>
      <c r="J11" s="7">
        <v>0.5</v>
      </c>
      <c r="K11" s="2">
        <v>1</v>
      </c>
      <c r="L11" s="2" t="s">
        <v>11</v>
      </c>
    </row>
    <row r="12" spans="1:12" ht="51" x14ac:dyDescent="0.25">
      <c r="A12" s="2">
        <v>10</v>
      </c>
      <c r="B12" s="2">
        <v>73</v>
      </c>
      <c r="C12" s="2" t="s">
        <v>23</v>
      </c>
      <c r="D12" s="2" t="s">
        <v>26</v>
      </c>
      <c r="E12" s="2" t="s">
        <v>22</v>
      </c>
      <c r="F12" s="2" t="s">
        <v>76</v>
      </c>
      <c r="G12" s="5">
        <v>250000</v>
      </c>
      <c r="H12" s="9">
        <v>187500</v>
      </c>
      <c r="I12" s="6">
        <f t="shared" si="0"/>
        <v>0.75</v>
      </c>
      <c r="J12" s="7">
        <v>0.5</v>
      </c>
      <c r="K12" s="2">
        <v>1</v>
      </c>
      <c r="L12" s="2" t="s">
        <v>11</v>
      </c>
    </row>
    <row r="13" spans="1:12" ht="38.25" x14ac:dyDescent="0.25">
      <c r="A13" s="2">
        <v>11</v>
      </c>
      <c r="B13" s="2">
        <v>12</v>
      </c>
      <c r="C13" s="2" t="s">
        <v>28</v>
      </c>
      <c r="D13" s="2" t="s">
        <v>29</v>
      </c>
      <c r="E13" s="2" t="s">
        <v>27</v>
      </c>
      <c r="F13" s="2" t="s">
        <v>77</v>
      </c>
      <c r="G13" s="5">
        <v>155110</v>
      </c>
      <c r="H13" s="9">
        <v>77555</v>
      </c>
      <c r="I13" s="6">
        <f t="shared" si="0"/>
        <v>0.5</v>
      </c>
      <c r="J13" s="7">
        <v>0.5</v>
      </c>
      <c r="K13" s="2">
        <v>1</v>
      </c>
      <c r="L13" s="2" t="s">
        <v>11</v>
      </c>
    </row>
    <row r="14" spans="1:12" x14ac:dyDescent="0.25">
      <c r="A14" s="2">
        <v>12</v>
      </c>
      <c r="B14" s="2">
        <v>15</v>
      </c>
      <c r="C14" s="2" t="s">
        <v>28</v>
      </c>
      <c r="D14" s="2" t="s">
        <v>31</v>
      </c>
      <c r="E14" s="2" t="s">
        <v>30</v>
      </c>
      <c r="F14" s="2" t="s">
        <v>78</v>
      </c>
      <c r="G14" s="5">
        <v>100000</v>
      </c>
      <c r="H14" s="9">
        <v>100000</v>
      </c>
      <c r="I14" s="6">
        <f t="shared" si="0"/>
        <v>1</v>
      </c>
      <c r="J14" s="7">
        <v>1</v>
      </c>
      <c r="K14" s="2">
        <v>1</v>
      </c>
      <c r="L14" s="2" t="s">
        <v>32</v>
      </c>
    </row>
    <row r="15" spans="1:12" ht="38.25" x14ac:dyDescent="0.25">
      <c r="A15" s="2">
        <v>13</v>
      </c>
      <c r="B15" s="2">
        <v>13</v>
      </c>
      <c r="C15" s="2" t="s">
        <v>28</v>
      </c>
      <c r="D15" s="2" t="s">
        <v>33</v>
      </c>
      <c r="E15" s="2" t="s">
        <v>27</v>
      </c>
      <c r="F15" s="2" t="s">
        <v>79</v>
      </c>
      <c r="G15" s="5">
        <v>155110</v>
      </c>
      <c r="H15" s="9">
        <v>77555</v>
      </c>
      <c r="I15" s="6">
        <f t="shared" si="0"/>
        <v>0.5</v>
      </c>
      <c r="J15" s="7">
        <v>0.5</v>
      </c>
      <c r="K15" s="2">
        <v>1</v>
      </c>
      <c r="L15" s="2" t="s">
        <v>11</v>
      </c>
    </row>
    <row r="16" spans="1:12" x14ac:dyDescent="0.25">
      <c r="A16" s="2">
        <v>14</v>
      </c>
      <c r="B16" s="2">
        <v>16</v>
      </c>
      <c r="C16" s="2" t="s">
        <v>28</v>
      </c>
      <c r="D16" s="2" t="s">
        <v>34</v>
      </c>
      <c r="E16" s="2" t="s">
        <v>30</v>
      </c>
      <c r="F16" s="2" t="s">
        <v>78</v>
      </c>
      <c r="G16" s="5">
        <v>50000</v>
      </c>
      <c r="H16" s="9">
        <v>37500</v>
      </c>
      <c r="I16" s="6">
        <f t="shared" si="0"/>
        <v>0.75</v>
      </c>
      <c r="J16" s="7">
        <v>1</v>
      </c>
      <c r="K16" s="2">
        <v>1</v>
      </c>
      <c r="L16" s="2" t="s">
        <v>32</v>
      </c>
    </row>
    <row r="17" spans="1:12" ht="51" x14ac:dyDescent="0.25">
      <c r="A17" s="2">
        <v>15</v>
      </c>
      <c r="B17" s="2">
        <v>20</v>
      </c>
      <c r="C17" s="2" t="s">
        <v>28</v>
      </c>
      <c r="D17" s="2" t="s">
        <v>36</v>
      </c>
      <c r="E17" s="2" t="s">
        <v>35</v>
      </c>
      <c r="F17" s="2" t="s">
        <v>80</v>
      </c>
      <c r="G17" s="5">
        <v>105000</v>
      </c>
      <c r="H17" s="9">
        <v>52500</v>
      </c>
      <c r="I17" s="6">
        <f t="shared" si="0"/>
        <v>0.5</v>
      </c>
      <c r="J17" s="7">
        <v>0.5</v>
      </c>
      <c r="K17" s="2">
        <v>1</v>
      </c>
      <c r="L17" s="2" t="s">
        <v>11</v>
      </c>
    </row>
    <row r="18" spans="1:12" x14ac:dyDescent="0.25">
      <c r="A18" s="2">
        <v>16</v>
      </c>
      <c r="B18" s="2">
        <v>22</v>
      </c>
      <c r="C18" s="2" t="s">
        <v>38</v>
      </c>
      <c r="D18" s="2" t="s">
        <v>39</v>
      </c>
      <c r="E18" s="2" t="s">
        <v>37</v>
      </c>
      <c r="F18" s="2" t="s">
        <v>81</v>
      </c>
      <c r="G18" s="5">
        <v>350000</v>
      </c>
      <c r="H18" s="9">
        <v>175000</v>
      </c>
      <c r="I18" s="6">
        <f t="shared" si="0"/>
        <v>0.5</v>
      </c>
      <c r="J18" s="7">
        <v>0.5</v>
      </c>
      <c r="K18" s="2">
        <v>1</v>
      </c>
      <c r="L18" s="2" t="s">
        <v>40</v>
      </c>
    </row>
    <row r="19" spans="1:12" ht="25.5" x14ac:dyDescent="0.25">
      <c r="A19" s="2">
        <v>17</v>
      </c>
      <c r="B19" s="2">
        <v>23</v>
      </c>
      <c r="C19" s="2" t="s">
        <v>38</v>
      </c>
      <c r="D19" s="2" t="s">
        <v>41</v>
      </c>
      <c r="E19" s="2" t="s">
        <v>37</v>
      </c>
      <c r="F19" s="2" t="s">
        <v>81</v>
      </c>
      <c r="G19" s="5">
        <v>323880</v>
      </c>
      <c r="H19" s="9">
        <v>161940</v>
      </c>
      <c r="I19" s="6">
        <f t="shared" si="0"/>
        <v>0.5</v>
      </c>
      <c r="J19" s="7">
        <v>0.35</v>
      </c>
      <c r="K19" s="2">
        <v>1</v>
      </c>
      <c r="L19" s="2" t="s">
        <v>40</v>
      </c>
    </row>
    <row r="20" spans="1:12" x14ac:dyDescent="0.25">
      <c r="A20" s="2">
        <v>18</v>
      </c>
      <c r="B20" s="2">
        <v>25</v>
      </c>
      <c r="C20" s="2" t="s">
        <v>38</v>
      </c>
      <c r="D20" s="2" t="s">
        <v>43</v>
      </c>
      <c r="E20" s="2" t="s">
        <v>42</v>
      </c>
      <c r="F20" s="2" t="s">
        <v>20</v>
      </c>
      <c r="G20" s="5">
        <v>150000</v>
      </c>
      <c r="H20" s="9">
        <v>75000</v>
      </c>
      <c r="I20" s="6">
        <f t="shared" si="0"/>
        <v>0.5</v>
      </c>
      <c r="J20" s="7">
        <v>0.4</v>
      </c>
      <c r="K20" s="2">
        <v>1</v>
      </c>
      <c r="L20" s="2" t="s">
        <v>20</v>
      </c>
    </row>
    <row r="21" spans="1:12" ht="38.25" x14ac:dyDescent="0.25">
      <c r="A21" s="2">
        <v>19</v>
      </c>
      <c r="B21" s="2">
        <v>7</v>
      </c>
      <c r="C21" s="2" t="s">
        <v>44</v>
      </c>
      <c r="D21" s="2" t="s">
        <v>45</v>
      </c>
      <c r="E21" s="2" t="s">
        <v>8</v>
      </c>
      <c r="F21" s="2" t="s">
        <v>82</v>
      </c>
      <c r="G21" s="5">
        <v>250000</v>
      </c>
      <c r="H21" s="9">
        <v>187500</v>
      </c>
      <c r="I21" s="6">
        <f t="shared" si="0"/>
        <v>0.75</v>
      </c>
      <c r="J21" s="7">
        <v>0.8</v>
      </c>
      <c r="K21" s="2">
        <v>1</v>
      </c>
      <c r="L21" s="2" t="s">
        <v>11</v>
      </c>
    </row>
    <row r="22" spans="1:12" ht="38.25" x14ac:dyDescent="0.25">
      <c r="A22" s="2">
        <v>20</v>
      </c>
      <c r="B22" s="2">
        <v>6</v>
      </c>
      <c r="C22" s="2" t="s">
        <v>44</v>
      </c>
      <c r="D22" s="2" t="s">
        <v>46</v>
      </c>
      <c r="E22" s="2" t="s">
        <v>8</v>
      </c>
      <c r="F22" s="2" t="s">
        <v>82</v>
      </c>
      <c r="G22" s="5">
        <v>229000</v>
      </c>
      <c r="H22" s="9">
        <v>171750</v>
      </c>
      <c r="I22" s="6">
        <f t="shared" si="0"/>
        <v>0.75</v>
      </c>
      <c r="J22" s="7">
        <v>0.8</v>
      </c>
      <c r="K22" s="2">
        <v>1</v>
      </c>
      <c r="L22" s="2" t="s">
        <v>11</v>
      </c>
    </row>
    <row r="23" spans="1:12" ht="38.25" x14ac:dyDescent="0.25">
      <c r="A23" s="2">
        <v>21</v>
      </c>
      <c r="B23" s="2">
        <v>1</v>
      </c>
      <c r="C23" s="2" t="s">
        <v>48</v>
      </c>
      <c r="D23" s="2" t="s">
        <v>49</v>
      </c>
      <c r="E23" s="2" t="s">
        <v>47</v>
      </c>
      <c r="F23" s="2" t="s">
        <v>83</v>
      </c>
      <c r="G23" s="5">
        <v>248000</v>
      </c>
      <c r="H23" s="9">
        <v>186000</v>
      </c>
      <c r="I23" s="6">
        <f t="shared" si="0"/>
        <v>0.75</v>
      </c>
      <c r="J23" s="7">
        <v>0.5</v>
      </c>
      <c r="K23" s="2">
        <v>1</v>
      </c>
      <c r="L23" s="2" t="s">
        <v>11</v>
      </c>
    </row>
    <row r="24" spans="1:12" ht="25.5" x14ac:dyDescent="0.25">
      <c r="A24" s="2">
        <v>22</v>
      </c>
      <c r="B24" s="2">
        <v>76</v>
      </c>
      <c r="C24" s="2" t="s">
        <v>51</v>
      </c>
      <c r="D24" s="2" t="s">
        <v>52</v>
      </c>
      <c r="E24" s="2" t="s">
        <v>50</v>
      </c>
      <c r="F24" s="2" t="s">
        <v>84</v>
      </c>
      <c r="G24" s="5">
        <v>378500</v>
      </c>
      <c r="H24" s="9">
        <v>283875</v>
      </c>
      <c r="I24" s="6">
        <f t="shared" si="0"/>
        <v>0.75</v>
      </c>
      <c r="J24" s="7">
        <v>0.65</v>
      </c>
      <c r="K24" s="2">
        <v>1</v>
      </c>
      <c r="L24" s="2" t="s">
        <v>53</v>
      </c>
    </row>
    <row r="25" spans="1:12" ht="25.5" x14ac:dyDescent="0.25">
      <c r="A25" s="2">
        <v>23</v>
      </c>
      <c r="B25" s="2">
        <v>59</v>
      </c>
      <c r="C25" s="2" t="s">
        <v>51</v>
      </c>
      <c r="D25" s="2" t="s">
        <v>55</v>
      </c>
      <c r="E25" s="2" t="s">
        <v>54</v>
      </c>
      <c r="F25" s="2" t="s">
        <v>78</v>
      </c>
      <c r="G25" s="5">
        <v>50000</v>
      </c>
      <c r="H25" s="9">
        <v>37500</v>
      </c>
      <c r="I25" s="6">
        <f t="shared" si="0"/>
        <v>0.75</v>
      </c>
      <c r="J25" s="7">
        <v>0.8</v>
      </c>
      <c r="K25" s="2">
        <v>1</v>
      </c>
      <c r="L25" s="2" t="s">
        <v>32</v>
      </c>
    </row>
    <row r="26" spans="1:12" ht="127.5" x14ac:dyDescent="0.25">
      <c r="A26" s="2">
        <v>24</v>
      </c>
      <c r="B26" s="2">
        <v>65</v>
      </c>
      <c r="C26" s="2" t="s">
        <v>51</v>
      </c>
      <c r="D26" s="2" t="s">
        <v>57</v>
      </c>
      <c r="E26" s="2" t="s">
        <v>56</v>
      </c>
      <c r="F26" s="2" t="s">
        <v>85</v>
      </c>
      <c r="G26" s="5">
        <v>250000</v>
      </c>
      <c r="H26" s="9">
        <v>125000</v>
      </c>
      <c r="I26" s="6">
        <f t="shared" si="0"/>
        <v>0.5</v>
      </c>
      <c r="J26" s="7">
        <v>0.5</v>
      </c>
      <c r="K26" s="2">
        <v>1</v>
      </c>
      <c r="L26" s="2" t="s">
        <v>11</v>
      </c>
    </row>
    <row r="27" spans="1:12" ht="38.25" x14ac:dyDescent="0.25">
      <c r="A27" s="2">
        <v>25</v>
      </c>
      <c r="B27" s="2">
        <v>56</v>
      </c>
      <c r="C27" s="2" t="s">
        <v>59</v>
      </c>
      <c r="D27" s="2" t="s">
        <v>60</v>
      </c>
      <c r="E27" s="2" t="s">
        <v>58</v>
      </c>
      <c r="F27" s="2" t="s">
        <v>86</v>
      </c>
      <c r="G27" s="5">
        <v>250000</v>
      </c>
      <c r="H27" s="9">
        <v>125000</v>
      </c>
      <c r="I27" s="6">
        <f t="shared" si="0"/>
        <v>0.5</v>
      </c>
      <c r="J27" s="7">
        <v>0.7</v>
      </c>
      <c r="K27" s="2">
        <v>1</v>
      </c>
      <c r="L27" s="2" t="s">
        <v>11</v>
      </c>
    </row>
    <row r="28" spans="1:12" s="24" customFormat="1" ht="38.25" x14ac:dyDescent="0.25">
      <c r="A28" s="19">
        <v>26</v>
      </c>
      <c r="B28" s="19">
        <v>60</v>
      </c>
      <c r="C28" s="19" t="s">
        <v>59</v>
      </c>
      <c r="D28" s="19" t="s">
        <v>62</v>
      </c>
      <c r="E28" s="19" t="s">
        <v>61</v>
      </c>
      <c r="F28" s="19" t="s">
        <v>88</v>
      </c>
      <c r="G28" s="20">
        <v>133200</v>
      </c>
      <c r="H28" s="21">
        <v>66600</v>
      </c>
      <c r="I28" s="22">
        <f t="shared" si="0"/>
        <v>0.5</v>
      </c>
      <c r="J28" s="23">
        <v>0.3</v>
      </c>
      <c r="K28" s="19">
        <v>1</v>
      </c>
      <c r="L28" s="19" t="s">
        <v>11</v>
      </c>
    </row>
    <row r="29" spans="1:12" ht="25.5" x14ac:dyDescent="0.25">
      <c r="A29" s="2">
        <v>27</v>
      </c>
      <c r="B29" s="2">
        <v>64</v>
      </c>
      <c r="C29" s="2" t="s">
        <v>63</v>
      </c>
      <c r="D29" s="2" t="s">
        <v>64</v>
      </c>
      <c r="E29" s="2" t="s">
        <v>50</v>
      </c>
      <c r="F29" s="2" t="s">
        <v>84</v>
      </c>
      <c r="G29" s="5">
        <v>383200</v>
      </c>
      <c r="H29" s="10">
        <v>287400</v>
      </c>
      <c r="I29" s="6">
        <f t="shared" si="0"/>
        <v>0.75</v>
      </c>
      <c r="J29" s="7">
        <v>0.6</v>
      </c>
      <c r="K29" s="2">
        <v>1</v>
      </c>
      <c r="L29" s="2" t="s">
        <v>53</v>
      </c>
    </row>
    <row r="30" spans="1:12" ht="15" customHeight="1" x14ac:dyDescent="0.25">
      <c r="A30" s="16" t="s">
        <v>87</v>
      </c>
      <c r="B30" s="17"/>
      <c r="C30" s="17"/>
      <c r="D30" s="17"/>
      <c r="E30" s="17"/>
      <c r="F30" s="18"/>
      <c r="G30" s="11">
        <f>SUM(G3:G29)</f>
        <v>5748000</v>
      </c>
      <c r="H30" s="11">
        <f>SUM(H3:H29)</f>
        <v>3980425</v>
      </c>
      <c r="I30" s="12">
        <f t="shared" si="0"/>
        <v>0.69248869171885874</v>
      </c>
      <c r="J30" s="13"/>
      <c r="K30" s="14"/>
      <c r="L30" s="14"/>
    </row>
    <row r="34" spans="8:8" x14ac:dyDescent="0.25">
      <c r="H34" s="8"/>
    </row>
  </sheetData>
  <mergeCells count="2">
    <mergeCell ref="A1:L1"/>
    <mergeCell ref="A30:F30"/>
  </mergeCells>
  <pageMargins left="0.75" right="0.75" top="1" bottom="1" header="0.5" footer="0.5"/>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PROMANP_FANP_AFF_3_2018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PROMANP - FANP - AFF</dc:title>
  <dc:creator>MIGUEL ANGEL GARCIA RODRIGUEZ</dc:creator>
  <cp:lastModifiedBy>Yesenia Toledo Sanchez</cp:lastModifiedBy>
  <dcterms:created xsi:type="dcterms:W3CDTF">2018-10-09T19:10:59Z</dcterms:created>
  <dcterms:modified xsi:type="dcterms:W3CDTF">2018-12-18T18:32:34Z</dcterms:modified>
</cp:coreProperties>
</file>