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040" windowWidth="21630" windowHeight="5100"/>
  </bookViews>
  <sheets>
    <sheet name="4o. Trimestre 2012" sheetId="3" r:id="rId1"/>
  </sheets>
  <calcPr calcId="145621"/>
</workbook>
</file>

<file path=xl/calcChain.xml><?xml version="1.0" encoding="utf-8"?>
<calcChain xmlns="http://schemas.openxmlformats.org/spreadsheetml/2006/main">
  <c r="E15" i="3" l="1"/>
  <c r="D15" i="3"/>
  <c r="F15" i="3"/>
  <c r="E16" i="3" l="1"/>
  <c r="D16" i="3"/>
  <c r="F16" i="3" l="1"/>
</calcChain>
</file>

<file path=xl/sharedStrings.xml><?xml version="1.0" encoding="utf-8"?>
<sst xmlns="http://schemas.openxmlformats.org/spreadsheetml/2006/main" count="143" uniqueCount="91">
  <si>
    <t>AVANCES</t>
  </si>
  <si>
    <t>FINANCIERO</t>
  </si>
  <si>
    <t>$</t>
  </si>
  <si>
    <t>%</t>
  </si>
  <si>
    <t>METAS</t>
  </si>
  <si>
    <t>Número</t>
  </si>
  <si>
    <t>ANEXO 9</t>
  </si>
  <si>
    <t>SECRETARÍA DE MEDIO AMBIENTE Y RECURSOS NATURALES</t>
  </si>
  <si>
    <t>COMISIÓN NACIONAL DE ÁREAS NATURALES PROTEGIDAS</t>
  </si>
  <si>
    <t>PROGRAMA DE CONSERVACIÓN DE ESPECIES EN RIESGO 2012</t>
  </si>
  <si>
    <t>MODALIDAD PROCER</t>
  </si>
  <si>
    <t>REPORTE DE AVANCE FÍSICO-FINANCIERO Y DE METAS    CUARTO TRIMESTRE 2012</t>
  </si>
  <si>
    <t>CIFRAS EN PESOS</t>
  </si>
  <si>
    <t>BENEFICIARIO</t>
  </si>
  <si>
    <t>REGIÓN PRIORITARIA  ó
MUNICIPIO</t>
  </si>
  <si>
    <t>INVERSIÓN AUTORIZADA</t>
  </si>
  <si>
    <t>DESCRIPCIÓN DEL AVANCE FÍSICO Y OBSERVACIONES</t>
  </si>
  <si>
    <t>FÍSICO          %</t>
  </si>
  <si>
    <t>Unidad de Medida</t>
  </si>
  <si>
    <t>TOTAL</t>
  </si>
  <si>
    <t>Subtotal Conceptos de apoyo</t>
  </si>
  <si>
    <t>VISILMEX, A.C.</t>
  </si>
  <si>
    <t>Sierra Plegada, N.L.</t>
  </si>
  <si>
    <r>
      <t>PACE: LOBO GRIS MEXICANO, FORTALECIMIENTO A LAS ACCIONES PARA LA REINTRODUCCIÓN DE LOBO GRIS MEXICANO (</t>
    </r>
    <r>
      <rPr>
        <i/>
        <sz val="9"/>
        <color indexed="8"/>
        <rFont val="Arial"/>
        <family val="2"/>
      </rPr>
      <t>Canis lupus baileyi</t>
    </r>
    <r>
      <rPr>
        <sz val="9"/>
        <color indexed="8"/>
        <rFont val="Arial"/>
        <family val="2"/>
      </rPr>
      <t xml:space="preserve">) EN LA SIERRA PLEGADA, NUEVO LEÓN </t>
    </r>
  </si>
  <si>
    <t>Actividades</t>
  </si>
  <si>
    <t>PRONATURA PENÍNSULA DE YUCATÁN, A.C.</t>
  </si>
  <si>
    <t>Costa del Pacífico mexicano
(De Baja California Sur hasta Chiapas)</t>
  </si>
  <si>
    <t xml:space="preserve">CONSOLIDACIÓN DEL PROGRAMA DE ACCIÓN PARA LA CONSERVACIÓN DE LAS TORTUGA GOLFINA (PACE: GOLFINA). </t>
  </si>
  <si>
    <t>COLEGIO DE POSTGRADUADOS, PUEBLA</t>
  </si>
  <si>
    <t>Sierra del Abra Tanchipa.</t>
  </si>
  <si>
    <t xml:space="preserve">PACE: JAGUAR. ANÁLISIS POBLACIONAL DEL JAGUAR EL CORREDOR “SIERRA DEL ABRA TANCHIPA – SIERRA NORTE DE PUEBLA. </t>
  </si>
  <si>
    <t>UNIVERSIDAD MICHOACANA DE SAN NICOLAS DE HIDALGO</t>
  </si>
  <si>
    <t>La Huacana, Reserva de la Biosfera Zicuarán Infiernillo, Reserva de la Biosfera Tehuacán-Cuicatlán, Reserva de la Biosfera Sierra del Abra Tanchipa, APFF Sierra de Alamos y RB Sierra Gorda de Querétaro.</t>
  </si>
  <si>
    <r>
      <t>PACE: GUACAMAYA VERDE CONSERVACIÓN DE LA GUACAMAYA VERDE (</t>
    </r>
    <r>
      <rPr>
        <i/>
        <sz val="9"/>
        <color indexed="8"/>
        <rFont val="Arial"/>
        <family val="2"/>
      </rPr>
      <t>Ara militaris</t>
    </r>
    <r>
      <rPr>
        <sz val="9"/>
        <color indexed="8"/>
        <rFont val="Arial"/>
        <family val="2"/>
      </rPr>
      <t xml:space="preserve">) Y SU HÁBITAT EN ÁREAS PRIORITARIAS DE CONSERVACIÓN EN MÉXICO. </t>
    </r>
  </si>
  <si>
    <t>Reserva de la Biosfera Chamela Cuixmala, RB Sierra del Abra Tanchipa, RB Zicuirán Infiernillo,  municipio de Aquila (Michoacán) y RB La Encrucijada.</t>
  </si>
  <si>
    <t xml:space="preserve">EVALUACIÓN POBLACIONAL DEL LORO CABEZA AMARILLA Y LORO NUCA AMARILLA EN ÁREAS PRIORITARIAS DE CONSERVACIÓN. </t>
  </si>
  <si>
    <t>OVIS, A.C.</t>
  </si>
  <si>
    <t>Maderas del Carmen</t>
  </si>
  <si>
    <r>
      <t>PACE: LOBO GRIS MEXICANO. PROGRAMA DE REHABILITACIÓN DEL LOBO GRIS MEXICANO (</t>
    </r>
    <r>
      <rPr>
        <i/>
        <sz val="9"/>
        <color indexed="8"/>
        <rFont val="Arial"/>
        <family val="2"/>
      </rPr>
      <t>Canis lupus baileyi</t>
    </r>
    <r>
      <rPr>
        <sz val="9"/>
        <color indexed="8"/>
        <rFont val="Arial"/>
        <family val="2"/>
      </rPr>
      <t>).    </t>
    </r>
  </si>
  <si>
    <t>NATURALIA, A.C.</t>
  </si>
  <si>
    <t>Sierra de San Luis</t>
  </si>
  <si>
    <t xml:space="preserve">PACE: LOBO GRIS MEXICANO. CULTURA PARA LA CONSERVACIÓN Y DIFUSIÓN DE LAS ACCIONES ESTABLECIDAS Y SU IMPORTANCIA EN EL ECOSISTEMA.   </t>
  </si>
  <si>
    <t>UNIVERSIDAD AUTÓNOMA DE QUERETARO</t>
  </si>
  <si>
    <r>
      <t>PACE: LOBO GRIS MEXICANO. IMPLEMENTACIÓN Y SEGUIMIENTO AL PROGRAMA DE MONITOREO DEL LOBO GRIS MEXICANO (</t>
    </r>
    <r>
      <rPr>
        <i/>
        <sz val="9"/>
        <color indexed="8"/>
        <rFont val="Arial"/>
        <family val="2"/>
      </rPr>
      <t>Canis lupus baileyi</t>
    </r>
    <r>
      <rPr>
        <sz val="9"/>
        <color indexed="8"/>
        <rFont val="Arial"/>
        <family val="2"/>
      </rPr>
      <t xml:space="preserve">).  </t>
    </r>
  </si>
  <si>
    <t>ESPACIOS NATURALES Y DESARROLLO SUSTENTABLE, A.C.</t>
  </si>
  <si>
    <t>Valle de los Cirios, Baja California y El Vizacino, Baja California Sur.</t>
  </si>
  <si>
    <r>
      <t>PACE: BERRENDO. MANEJO DEL BERRENDO PENINSULAR (</t>
    </r>
    <r>
      <rPr>
        <i/>
        <sz val="9"/>
        <color indexed="8"/>
        <rFont val="Arial"/>
        <family val="2"/>
      </rPr>
      <t>Antilocapra americana peninsularis</t>
    </r>
    <r>
      <rPr>
        <sz val="9"/>
        <color indexed="8"/>
        <rFont val="Arial"/>
        <family val="2"/>
      </rPr>
      <t xml:space="preserve">) PARA EL FORTALECIMIENTO DE LAS POBLACIONES EN VALLE DE LOS CIRIOS Y EL VIZCAÍNO.   </t>
    </r>
  </si>
  <si>
    <t>Actividad</t>
  </si>
  <si>
    <t>INSTITUTO DE ECOLOGÍA, A.C.</t>
  </si>
  <si>
    <t>Reservas de la Biosfera: Calakmul, Los Tuxtlas, Ría Celestún, Pantanos de Centla y Los Petenes</t>
  </si>
  <si>
    <t xml:space="preserve">PACE: PRIMATES.  DIAGNÓSTICO DE LA SITUACIÓN ACTUAL DE LOS PRIMATES EN MÉXICO EN ÁREAS PRIORITARIAS DE CONSERVACIÓN.  </t>
  </si>
  <si>
    <t>COVIDEC, A.C.</t>
  </si>
  <si>
    <t xml:space="preserve">APFF Meseta de Cacaxtla, RB Marismas Nacionales Nayarit, </t>
  </si>
  <si>
    <r>
      <t>PACE: JAGUAR. DISEÑO PARA UN CORREDOR BIOLÓGICO DEL JAGUAR (</t>
    </r>
    <r>
      <rPr>
        <i/>
        <sz val="9"/>
        <color indexed="8"/>
        <rFont val="Arial"/>
        <family val="2"/>
      </rPr>
      <t>Panthera onca</t>
    </r>
    <r>
      <rPr>
        <sz val="9"/>
        <color indexed="8"/>
        <rFont val="Arial"/>
        <family val="2"/>
      </rPr>
      <t xml:space="preserve">) EN EL OCCIDENTE DE MÉXICO </t>
    </r>
  </si>
  <si>
    <t xml:space="preserve">RB Chamela Cuixmala, RB Sierra del Abra Tanchipa, RB Zicuirán Infiernillo, RB La Encrucijada, RB Marismas Nacionales, APFF Sierra de Alamos,  Los Chimalapas, RB Sian Kaán y RB Calakmul </t>
  </si>
  <si>
    <t xml:space="preserve">PACE: JAGUAR. ESTRATEGIA DE ATENCIÓN Y SEGUIMIENTO A LOS CONFLICTOS ENTRE FELINOS SILVESTRES Y LA GANADERÍA EN MÉXICO. </t>
  </si>
  <si>
    <t>ANTA BALAM, A.C.</t>
  </si>
  <si>
    <t>RB Chamela Cuixmala, RB Sierra del Abra Tanchipa, RB Calakmul, RB Sian Ka'an y Chimalapas</t>
  </si>
  <si>
    <t xml:space="preserve">PACE: JAGUAR. PROYECTO PILOTO DE  FOTOIDENTIFICACIÓN DE JAGUARES EN REGIONES PRIORITARIAS DE CONSERVACIÓN EN MÉXICO. </t>
  </si>
  <si>
    <t>AMIGOS DE ISLA CONTOY, A.C.</t>
  </si>
  <si>
    <t>Costa Occidental de Isla Mujeres, Punta Cancun, Punta Nizuc</t>
  </si>
  <si>
    <r>
      <t xml:space="preserve">PACE: ACROPORAS. REHABILITACIÓN DE UNIDADES ARRECIFALES CON TRASPLANTES DE FRAGMENTOS </t>
    </r>
    <r>
      <rPr>
        <i/>
        <sz val="9"/>
        <color indexed="8"/>
        <rFont val="Arial"/>
        <family val="2"/>
      </rPr>
      <t>Acropora palmata</t>
    </r>
    <r>
      <rPr>
        <sz val="9"/>
        <color indexed="8"/>
        <rFont val="Arial"/>
        <family val="2"/>
      </rPr>
      <t xml:space="preserve"> y </t>
    </r>
    <r>
      <rPr>
        <i/>
        <sz val="9"/>
        <color indexed="8"/>
        <rFont val="Arial"/>
        <family val="2"/>
      </rPr>
      <t>Acropora cervicornis</t>
    </r>
    <r>
      <rPr>
        <sz val="9"/>
        <color indexed="8"/>
        <rFont val="Arial"/>
        <family val="2"/>
      </rPr>
      <t xml:space="preserve">. </t>
    </r>
  </si>
  <si>
    <t>ECOSUR, CHETUMAL</t>
  </si>
  <si>
    <t xml:space="preserve">PACE: ACROPORAS. ELABORACIÓN DE MAPAS DE RIESGOS PARA PREVENCIÓN DE IMPACTOS EN EL CARIBE MEXICANO.  </t>
  </si>
  <si>
    <t>FLORA, FAUNA Y CULTURA DE MEXICO, A.C.</t>
  </si>
  <si>
    <t xml:space="preserve">Todos los Municipios de la costa de Quintana Roo
</t>
  </si>
  <si>
    <t xml:space="preserve">PACE: CAGUAMA.  ACCIONES DE EDUCACIÓN PARA LA CONSERVACIÓN DE LAS TORTUGAS MARINAS EN QUINTANA ROO.  </t>
  </si>
  <si>
    <t>TNC, A.C.</t>
  </si>
  <si>
    <t>RB Janos</t>
  </si>
  <si>
    <t xml:space="preserve">PACE: BISONTE.  CONSERVACIÓN Y PROTECCIÓN DEL BISONTE EN MÉXICO.  </t>
  </si>
  <si>
    <t>ECOLOGÍA Y CONSERVACIÓN DE BALLENAS, A.C.</t>
  </si>
  <si>
    <t>Bahía de Banderas, Nay-Jallisco/Los Cabos-La Paz, BC</t>
  </si>
  <si>
    <t xml:space="preserve">PACE: BALLENA JOROBADA.  FORTALECIMIENTO DE LA PARTICIPACIÓN SOCIAL PARA LA CONSERVACIÓN Y PROTECCIÓN DE BALLENAS EN BAHÍA DE BANDERAS, JALISCO-NAYARIT.  </t>
  </si>
  <si>
    <t>PACE: ACROPORAS.  INSTALACIÓN DE BOYAS DE AMARRE PARA LA PROTECCIÓN DE ACROPORA SPP EN SITIOS RECREATIVOS DEL CARIBE MEXICANO</t>
  </si>
  <si>
    <t>COSTASALVAjE A.C.</t>
  </si>
  <si>
    <t>Sierra de San Pedro Mártir, Baja California</t>
  </si>
  <si>
    <t xml:space="preserve">PACE: CÓNDOR DE CALIFORNIA. MANEJO Y MONITOREO DE LA POBLACIÓN DE LA ESPECIE EN LA SIERRA DE SAN PEDRO MÁRTIR, BAJA CALIFORNIA. </t>
  </si>
  <si>
    <t>UNIVERSIDAD JUÁREZ AUTÓNOMA DE TABASCO</t>
  </si>
  <si>
    <t xml:space="preserve">PACE: MANATÍ. CREACIÓN Y FORTALECIMIENTO DE CAPACIDADES DE GRUPOS DE ATENCIÓN INMEDIATA DE MANATIES.  </t>
  </si>
  <si>
    <t>Grupos de atención</t>
  </si>
  <si>
    <t>EL COLEGIO DE LA FRONTER SUR, CHETUMAL</t>
  </si>
  <si>
    <t xml:space="preserve">PACE: ACROPORAS. MONITOREO BIOLÓGICO DE SITIOS PRIORITARIOS DE CONSERVACION EN EL CARIBE MEXICANO.  </t>
  </si>
  <si>
    <t>COLEGIO DE LA FRONTERA SUR</t>
  </si>
  <si>
    <t>RB Calkmul, RB Sian Ka'an y RB Montes Azules</t>
  </si>
  <si>
    <t>PACE: PECARÍ DE LABIOS BLANCOS. DIAGNÓSTICO ACTUAL DE LAS POBLACIONES DE PECARÍ DE LABIOS BLANCOS EN REGIONES PRIORITARIAS DE CONSERVACIÓN</t>
  </si>
  <si>
    <t xml:space="preserve">RB Marismas Nacionales Nayarit, APFF Meseta de Cacaxtla, RB Ría Celestun, Municipios de Aquila y Lázaro Cárdenas (Michoacán), APFF Cañón del Usumacinta, Municipios de San Miguel Soyaltepec y Santiago Jocotepec (Oaxaca), RB Montes Azules, APFF Naha y Metzabok, Selva el Ocote, RB Los Tuxtlas, Municipio de Concordia (Sinaloa), RB Sian Ka'an. </t>
  </si>
  <si>
    <t>PACE: JAGUAR. PARTICIPACIÓN Y CAPACITACIÓN COMUNITARIA EN LA REGIÓN OCCIDENTE, NOROESTE Y SUR</t>
  </si>
  <si>
    <t>Subtotal Gastos de operación</t>
  </si>
  <si>
    <t>Recursos no asignados</t>
  </si>
  <si>
    <t>Veracruz; Tabasco/Nte.Chiapas y Península de Yucatán</t>
  </si>
  <si>
    <t>Informe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</si>
</sst>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;[Red]&quot;$&quot;#,##0.00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22"/>
      <name val="Wingdings"/>
      <charset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4" fontId="5" fillId="0" borderId="0" xfId="0" applyNumberFormat="1" applyFont="1"/>
    <xf numFmtId="0" fontId="7" fillId="0" borderId="0" xfId="0" applyFont="1" applyAlignment="1">
      <alignment wrapText="1"/>
    </xf>
    <xf numFmtId="44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4" fontId="6" fillId="2" borderId="1" xfId="2" applyNumberFormat="1" applyFont="1" applyFill="1" applyBorder="1" applyAlignment="1">
      <alignment horizontal="center" vertical="center" wrapText="1"/>
    </xf>
    <xf numFmtId="44" fontId="6" fillId="2" borderId="1" xfId="2" applyNumberFormat="1" applyFont="1" applyFill="1" applyBorder="1" applyAlignment="1">
      <alignment horizontal="right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44" fontId="6" fillId="2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4" fontId="7" fillId="0" borderId="1" xfId="0" applyNumberFormat="1" applyFont="1" applyFill="1" applyBorder="1" applyAlignment="1">
      <alignment horizontal="right" vertical="center" wrapText="1"/>
    </xf>
    <xf numFmtId="44" fontId="7" fillId="0" borderId="1" xfId="0" applyNumberFormat="1" applyFont="1" applyBorder="1" applyAlignment="1">
      <alignment horizontal="right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9" fontId="7" fillId="0" borderId="1" xfId="5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44" fontId="6" fillId="2" borderId="1" xfId="2" applyFont="1" applyFill="1" applyBorder="1" applyAlignment="1">
      <alignment horizontal="right" vertical="center" wrapText="1"/>
    </xf>
    <xf numFmtId="44" fontId="6" fillId="2" borderId="1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right" vertical="center" wrapText="1"/>
    </xf>
    <xf numFmtId="44" fontId="6" fillId="0" borderId="5" xfId="2" applyFont="1" applyBorder="1" applyAlignment="1">
      <alignment vertical="center"/>
    </xf>
    <xf numFmtId="44" fontId="7" fillId="0" borderId="5" xfId="2" applyFont="1" applyBorder="1" applyAlignment="1">
      <alignment vertical="center"/>
    </xf>
    <xf numFmtId="2" fontId="6" fillId="0" borderId="5" xfId="2" applyNumberFormat="1" applyFont="1" applyFill="1" applyBorder="1" applyAlignment="1">
      <alignment horizontal="center" vertical="center" wrapText="1"/>
    </xf>
    <xf numFmtId="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left" vertical="center" wrapText="1"/>
    </xf>
    <xf numFmtId="165" fontId="6" fillId="2" borderId="7" xfId="0" applyNumberFormat="1" applyFont="1" applyFill="1" applyBorder="1" applyAlignment="1">
      <alignment horizontal="left" vertical="center" wrapText="1"/>
    </xf>
    <xf numFmtId="165" fontId="6" fillId="2" borderId="8" xfId="0" applyNumberFormat="1" applyFont="1" applyFill="1" applyBorder="1" applyAlignment="1">
      <alignment horizontal="right" vertical="center" wrapText="1"/>
    </xf>
    <xf numFmtId="44" fontId="6" fillId="2" borderId="8" xfId="2" applyFont="1" applyFill="1" applyBorder="1" applyAlignment="1">
      <alignment horizontal="right" vertical="center" wrapText="1"/>
    </xf>
    <xf numFmtId="165" fontId="6" fillId="2" borderId="9" xfId="0" applyNumberFormat="1" applyFont="1" applyFill="1" applyBorder="1" applyAlignment="1">
      <alignment horizontal="right" vertical="center" wrapText="1"/>
    </xf>
    <xf numFmtId="8" fontId="3" fillId="0" borderId="0" xfId="0" applyNumberFormat="1" applyFont="1" applyBorder="1" applyAlignment="1">
      <alignment horizontal="right" vertical="center" wrapText="1"/>
    </xf>
    <xf numFmtId="8" fontId="3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11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6">
    <cellStyle name="Millares 2" xfId="1"/>
    <cellStyle name="Moneda" xfId="2" builtinId="4"/>
    <cellStyle name="Moneda 2" xfId="3"/>
    <cellStyle name="Normal" xfId="0" builtinId="0"/>
    <cellStyle name="Normal 2" xfId="4"/>
    <cellStyle name="Porcentaje" xfId="5" builtinId="5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847725</xdr:colOff>
      <xdr:row>0</xdr:row>
      <xdr:rowOff>28575</xdr:rowOff>
    </xdr:from>
    <xdr:to>
      <xdr:col>9</xdr:col>
      <xdr:colOff>1905000</xdr:colOff>
      <xdr:row>5</xdr:row>
      <xdr:rowOff>57150</xdr:rowOff>
    </xdr:to>
    <xdr:pic>
      <xdr:nvPicPr>
        <xdr:cNvPr id="3091" name="Picture 1" descr="L_CONAN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28575"/>
          <a:ext cx="10572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47625</xdr:rowOff>
    </xdr:from>
    <xdr:to>
      <xdr:col>0</xdr:col>
      <xdr:colOff>1171575</xdr:colOff>
      <xdr:row>3</xdr:row>
      <xdr:rowOff>123825</xdr:rowOff>
    </xdr:to>
    <xdr:pic>
      <xdr:nvPicPr>
        <xdr:cNvPr id="3092" name="Picture 2" descr="logo-semarna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1143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L40" sqref="L40"/>
    </sheetView>
  </sheetViews>
  <sheetFormatPr baseColWidth="10" defaultRowHeight="12.75" x14ac:dyDescent="0.2"/>
  <cols>
    <col min="1" max="1" width="23.85546875" style="2" customWidth="1"/>
    <col min="2" max="2" width="29.42578125" style="6" customWidth="1"/>
    <col min="3" max="3" width="42" style="2" customWidth="1"/>
    <col min="4" max="4" width="18.5703125" style="2" customWidth="1"/>
    <col min="5" max="5" width="16.42578125" style="2" customWidth="1"/>
    <col min="6" max="6" width="12.85546875" style="7" customWidth="1"/>
    <col min="7" max="7" width="11.85546875" style="8" hidden="1" customWidth="1"/>
    <col min="8" max="8" width="7.85546875" style="9" customWidth="1"/>
    <col min="9" max="9" width="12" style="2" customWidth="1"/>
    <col min="10" max="10" width="38.28515625" style="10" customWidth="1"/>
    <col min="11" max="11" width="14.28515625" style="2" bestFit="1" customWidth="1"/>
    <col min="12" max="12" width="14.140625" style="2" bestFit="1" customWidth="1"/>
    <col min="13" max="16384" width="11.42578125" style="2"/>
  </cols>
  <sheetData>
    <row r="1" spans="1:12" ht="12" x14ac:dyDescent="0.2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</row>
    <row r="2" spans="1:12" ht="12" x14ac:dyDescent="0.2">
      <c r="A2" s="54" t="s">
        <v>7</v>
      </c>
      <c r="B2" s="54"/>
      <c r="C2" s="54"/>
      <c r="D2" s="54"/>
      <c r="E2" s="54"/>
      <c r="F2" s="54"/>
      <c r="G2" s="54"/>
      <c r="H2" s="54"/>
      <c r="I2" s="54"/>
      <c r="J2" s="54"/>
    </row>
    <row r="3" spans="1:12" ht="12" x14ac:dyDescent="0.2">
      <c r="A3" s="54" t="s">
        <v>8</v>
      </c>
      <c r="B3" s="54"/>
      <c r="C3" s="54"/>
      <c r="D3" s="54"/>
      <c r="E3" s="54"/>
      <c r="F3" s="54"/>
      <c r="G3" s="54"/>
      <c r="H3" s="54"/>
      <c r="I3" s="54"/>
      <c r="J3" s="54"/>
    </row>
    <row r="4" spans="1:12" ht="18" customHeight="1" x14ac:dyDescent="0.2">
      <c r="A4" s="54" t="s">
        <v>9</v>
      </c>
      <c r="B4" s="54"/>
      <c r="C4" s="54"/>
      <c r="D4" s="54"/>
      <c r="E4" s="54"/>
      <c r="F4" s="54"/>
      <c r="G4" s="54"/>
      <c r="H4" s="54"/>
      <c r="I4" s="54"/>
      <c r="J4" s="54"/>
    </row>
    <row r="5" spans="1:12" ht="18" customHeight="1" x14ac:dyDescent="0.2">
      <c r="A5" s="54" t="s">
        <v>10</v>
      </c>
      <c r="B5" s="54"/>
      <c r="C5" s="54"/>
      <c r="D5" s="54"/>
      <c r="E5" s="54"/>
      <c r="F5" s="54"/>
      <c r="G5" s="54"/>
      <c r="H5" s="54"/>
      <c r="I5" s="54"/>
      <c r="J5" s="54"/>
      <c r="K5" s="3"/>
    </row>
    <row r="6" spans="1:12" ht="12" x14ac:dyDescent="0.2">
      <c r="A6" s="54" t="s">
        <v>11</v>
      </c>
      <c r="B6" s="54"/>
      <c r="C6" s="54"/>
      <c r="D6" s="54"/>
      <c r="E6" s="54"/>
      <c r="F6" s="54"/>
      <c r="G6" s="54"/>
      <c r="H6" s="54"/>
      <c r="I6" s="54"/>
      <c r="J6" s="54"/>
    </row>
    <row r="7" spans="1:12" ht="12" x14ac:dyDescent="0.2">
      <c r="A7" s="54" t="s">
        <v>12</v>
      </c>
      <c r="B7" s="54"/>
      <c r="C7" s="54"/>
      <c r="D7" s="54"/>
      <c r="E7" s="54"/>
      <c r="F7" s="54"/>
      <c r="G7" s="54"/>
      <c r="H7" s="54"/>
      <c r="I7" s="54"/>
      <c r="J7" s="54"/>
      <c r="K7" s="3"/>
      <c r="L7" s="4"/>
    </row>
    <row r="8" spans="1:12" ht="13.5" thickBot="1" x14ac:dyDescent="0.25">
      <c r="A8" s="5"/>
    </row>
    <row r="9" spans="1:12" s="7" customFormat="1" ht="5.0999999999999996" customHeight="1" x14ac:dyDescent="0.2">
      <c r="A9" s="55" t="s">
        <v>13</v>
      </c>
      <c r="B9" s="57" t="s">
        <v>14</v>
      </c>
      <c r="C9" s="59"/>
      <c r="D9" s="57" t="s">
        <v>15</v>
      </c>
      <c r="E9" s="57" t="s">
        <v>0</v>
      </c>
      <c r="F9" s="57"/>
      <c r="G9" s="57"/>
      <c r="H9" s="57" t="s">
        <v>4</v>
      </c>
      <c r="I9" s="57"/>
      <c r="J9" s="60" t="s">
        <v>16</v>
      </c>
    </row>
    <row r="10" spans="1:12" s="12" customFormat="1" ht="23.85" customHeight="1" x14ac:dyDescent="0.2">
      <c r="A10" s="56"/>
      <c r="B10" s="58"/>
      <c r="C10" s="58"/>
      <c r="D10" s="58"/>
      <c r="E10" s="58"/>
      <c r="F10" s="58"/>
      <c r="G10" s="58"/>
      <c r="H10" s="58"/>
      <c r="I10" s="58"/>
      <c r="J10" s="61"/>
    </row>
    <row r="11" spans="1:12" s="7" customFormat="1" ht="12.75" customHeight="1" x14ac:dyDescent="0.2">
      <c r="A11" s="56"/>
      <c r="B11" s="58"/>
      <c r="C11" s="58"/>
      <c r="D11" s="58"/>
      <c r="E11" s="58" t="s">
        <v>1</v>
      </c>
      <c r="F11" s="58"/>
      <c r="G11" s="62" t="s">
        <v>17</v>
      </c>
      <c r="H11" s="58"/>
      <c r="I11" s="58"/>
      <c r="J11" s="61"/>
    </row>
    <row r="12" spans="1:12" s="7" customFormat="1" ht="12.75" customHeight="1" x14ac:dyDescent="0.2">
      <c r="A12" s="56"/>
      <c r="B12" s="58"/>
      <c r="C12" s="58"/>
      <c r="D12" s="58"/>
      <c r="E12" s="58" t="s">
        <v>2</v>
      </c>
      <c r="F12" s="58" t="s">
        <v>3</v>
      </c>
      <c r="G12" s="62"/>
      <c r="H12" s="58" t="s">
        <v>5</v>
      </c>
      <c r="I12" s="58" t="s">
        <v>18</v>
      </c>
      <c r="J12" s="61"/>
    </row>
    <row r="13" spans="1:12" s="7" customFormat="1" ht="12" x14ac:dyDescent="0.2">
      <c r="A13" s="56"/>
      <c r="B13" s="58"/>
      <c r="C13" s="58"/>
      <c r="D13" s="58"/>
      <c r="E13" s="58"/>
      <c r="F13" s="58"/>
      <c r="G13" s="62"/>
      <c r="H13" s="58"/>
      <c r="I13" s="58"/>
      <c r="J13" s="61"/>
    </row>
    <row r="14" spans="1:12" s="7" customFormat="1" ht="12" x14ac:dyDescent="0.2">
      <c r="A14" s="56"/>
      <c r="B14" s="58"/>
      <c r="C14" s="58"/>
      <c r="D14" s="58"/>
      <c r="E14" s="58"/>
      <c r="F14" s="58"/>
      <c r="G14" s="62"/>
      <c r="H14" s="58"/>
      <c r="I14" s="58"/>
      <c r="J14" s="61"/>
    </row>
    <row r="15" spans="1:12" ht="12" x14ac:dyDescent="0.2">
      <c r="A15" s="65" t="s">
        <v>19</v>
      </c>
      <c r="B15" s="66"/>
      <c r="C15" s="66"/>
      <c r="D15" s="13">
        <f>+D16+D41+D43</f>
        <v>15338042.889536001</v>
      </c>
      <c r="E15" s="14">
        <f>(E16+E41)</f>
        <v>14775340.710000001</v>
      </c>
      <c r="F15" s="15">
        <f>(E15*100)/D15</f>
        <v>96.331329990478181</v>
      </c>
      <c r="G15" s="16"/>
      <c r="H15" s="17"/>
      <c r="I15" s="18"/>
      <c r="J15" s="19"/>
      <c r="K15" s="3"/>
    </row>
    <row r="16" spans="1:12" ht="12" x14ac:dyDescent="0.2">
      <c r="A16" s="65" t="s">
        <v>20</v>
      </c>
      <c r="B16" s="66"/>
      <c r="C16" s="66"/>
      <c r="D16" s="14">
        <f>SUM(D17:D40)</f>
        <v>14217650</v>
      </c>
      <c r="E16" s="14">
        <f>SUM(E17:E40)</f>
        <v>14217650</v>
      </c>
      <c r="F16" s="15">
        <f>(E16/D16)*100</f>
        <v>100</v>
      </c>
      <c r="G16" s="16">
        <v>1</v>
      </c>
      <c r="H16" s="17"/>
      <c r="I16" s="18"/>
      <c r="J16" s="20"/>
    </row>
    <row r="17" spans="1:11" ht="60" x14ac:dyDescent="0.35">
      <c r="A17" s="21" t="s">
        <v>21</v>
      </c>
      <c r="B17" s="22" t="s">
        <v>22</v>
      </c>
      <c r="C17" s="23" t="s">
        <v>23</v>
      </c>
      <c r="D17" s="24">
        <v>499850</v>
      </c>
      <c r="E17" s="25">
        <v>499850</v>
      </c>
      <c r="F17" s="26">
        <v>1</v>
      </c>
      <c r="G17" s="26">
        <v>1</v>
      </c>
      <c r="H17" s="11">
        <v>11</v>
      </c>
      <c r="I17" s="11" t="s">
        <v>24</v>
      </c>
      <c r="J17" s="67" t="s">
        <v>90</v>
      </c>
      <c r="K17" s="1"/>
    </row>
    <row r="18" spans="1:11" ht="36" x14ac:dyDescent="0.35">
      <c r="A18" s="21" t="s">
        <v>25</v>
      </c>
      <c r="B18" s="23" t="s">
        <v>26</v>
      </c>
      <c r="C18" s="23" t="s">
        <v>27</v>
      </c>
      <c r="D18" s="24">
        <v>300000</v>
      </c>
      <c r="E18" s="25">
        <v>300000</v>
      </c>
      <c r="F18" s="26">
        <v>1</v>
      </c>
      <c r="G18" s="26">
        <v>1</v>
      </c>
      <c r="H18" s="27">
        <v>2</v>
      </c>
      <c r="I18" s="27" t="s">
        <v>24</v>
      </c>
      <c r="J18" s="67" t="s">
        <v>90</v>
      </c>
      <c r="K18" s="1"/>
    </row>
    <row r="19" spans="1:11" ht="36" x14ac:dyDescent="0.35">
      <c r="A19" s="21" t="s">
        <v>28</v>
      </c>
      <c r="B19" s="22" t="s">
        <v>29</v>
      </c>
      <c r="C19" s="23" t="s">
        <v>30</v>
      </c>
      <c r="D19" s="24">
        <v>220000</v>
      </c>
      <c r="E19" s="25">
        <v>220000</v>
      </c>
      <c r="F19" s="26">
        <v>1</v>
      </c>
      <c r="G19" s="26">
        <v>1</v>
      </c>
      <c r="H19" s="11">
        <v>7</v>
      </c>
      <c r="I19" s="11" t="s">
        <v>24</v>
      </c>
      <c r="J19" s="67" t="s">
        <v>90</v>
      </c>
      <c r="K19" s="1"/>
    </row>
    <row r="20" spans="1:11" ht="84" x14ac:dyDescent="0.35">
      <c r="A20" s="21" t="s">
        <v>31</v>
      </c>
      <c r="B20" s="22" t="s">
        <v>32</v>
      </c>
      <c r="C20" s="23" t="s">
        <v>33</v>
      </c>
      <c r="D20" s="24">
        <v>250000</v>
      </c>
      <c r="E20" s="25">
        <v>250000</v>
      </c>
      <c r="F20" s="26">
        <v>1</v>
      </c>
      <c r="G20" s="26">
        <v>1</v>
      </c>
      <c r="H20" s="11">
        <v>5</v>
      </c>
      <c r="I20" s="11" t="s">
        <v>24</v>
      </c>
      <c r="J20" s="67" t="s">
        <v>90</v>
      </c>
      <c r="K20" s="1"/>
    </row>
    <row r="21" spans="1:11" ht="60" x14ac:dyDescent="0.35">
      <c r="A21" s="21" t="s">
        <v>31</v>
      </c>
      <c r="B21" s="22" t="s">
        <v>34</v>
      </c>
      <c r="C21" s="23" t="s">
        <v>35</v>
      </c>
      <c r="D21" s="24">
        <v>250000</v>
      </c>
      <c r="E21" s="25">
        <v>250000</v>
      </c>
      <c r="F21" s="26">
        <v>1</v>
      </c>
      <c r="G21" s="26">
        <v>1</v>
      </c>
      <c r="H21" s="11">
        <v>5</v>
      </c>
      <c r="I21" s="11" t="s">
        <v>24</v>
      </c>
      <c r="J21" s="67" t="s">
        <v>90</v>
      </c>
      <c r="K21" s="1"/>
    </row>
    <row r="22" spans="1:11" ht="36" x14ac:dyDescent="0.35">
      <c r="A22" s="21" t="s">
        <v>36</v>
      </c>
      <c r="B22" s="22" t="s">
        <v>37</v>
      </c>
      <c r="C22" s="23" t="s">
        <v>38</v>
      </c>
      <c r="D22" s="24">
        <v>350000</v>
      </c>
      <c r="E22" s="25">
        <v>350000</v>
      </c>
      <c r="F22" s="26">
        <v>1</v>
      </c>
      <c r="G22" s="29">
        <v>1</v>
      </c>
      <c r="H22" s="27">
        <v>17</v>
      </c>
      <c r="I22" s="30" t="s">
        <v>24</v>
      </c>
      <c r="J22" s="67" t="s">
        <v>90</v>
      </c>
      <c r="K22" s="1"/>
    </row>
    <row r="23" spans="1:11" s="33" customFormat="1" ht="48" x14ac:dyDescent="0.35">
      <c r="A23" s="21" t="s">
        <v>39</v>
      </c>
      <c r="B23" s="23" t="s">
        <v>40</v>
      </c>
      <c r="C23" s="23" t="s">
        <v>41</v>
      </c>
      <c r="D23" s="24">
        <v>500000</v>
      </c>
      <c r="E23" s="24">
        <v>500000</v>
      </c>
      <c r="F23" s="31">
        <v>1</v>
      </c>
      <c r="G23" s="26">
        <v>1</v>
      </c>
      <c r="H23" s="11">
        <v>12</v>
      </c>
      <c r="I23" s="32" t="s">
        <v>24</v>
      </c>
      <c r="J23" s="67" t="s">
        <v>90</v>
      </c>
      <c r="K23" s="1"/>
    </row>
    <row r="24" spans="1:11" s="33" customFormat="1" ht="296.25" customHeight="1" x14ac:dyDescent="0.35">
      <c r="A24" s="21" t="s">
        <v>42</v>
      </c>
      <c r="B24" s="23" t="s">
        <v>40</v>
      </c>
      <c r="C24" s="23" t="s">
        <v>43</v>
      </c>
      <c r="D24" s="24">
        <v>1999500</v>
      </c>
      <c r="E24" s="24">
        <v>1999500</v>
      </c>
      <c r="F24" s="31">
        <v>1</v>
      </c>
      <c r="G24" s="29">
        <v>1</v>
      </c>
      <c r="H24" s="27">
        <v>14</v>
      </c>
      <c r="I24" s="30" t="s">
        <v>24</v>
      </c>
      <c r="J24" s="67" t="s">
        <v>90</v>
      </c>
      <c r="K24" s="1"/>
    </row>
    <row r="25" spans="1:11" s="33" customFormat="1" ht="60" x14ac:dyDescent="0.35">
      <c r="A25" s="21" t="s">
        <v>44</v>
      </c>
      <c r="B25" s="23" t="s">
        <v>45</v>
      </c>
      <c r="C25" s="23" t="s">
        <v>46</v>
      </c>
      <c r="D25" s="24">
        <v>3000000</v>
      </c>
      <c r="E25" s="24">
        <v>3000000</v>
      </c>
      <c r="F25" s="31">
        <v>1</v>
      </c>
      <c r="G25" s="31">
        <v>1</v>
      </c>
      <c r="H25" s="27">
        <v>13</v>
      </c>
      <c r="I25" s="27" t="s">
        <v>47</v>
      </c>
      <c r="J25" s="67" t="s">
        <v>90</v>
      </c>
      <c r="K25" s="1"/>
    </row>
    <row r="26" spans="1:11" s="33" customFormat="1" ht="48" x14ac:dyDescent="0.35">
      <c r="A26" s="21" t="s">
        <v>48</v>
      </c>
      <c r="B26" s="23" t="s">
        <v>49</v>
      </c>
      <c r="C26" s="23" t="s">
        <v>50</v>
      </c>
      <c r="D26" s="24">
        <v>250000</v>
      </c>
      <c r="E26" s="24">
        <v>250000</v>
      </c>
      <c r="F26" s="31">
        <v>1</v>
      </c>
      <c r="G26" s="31">
        <v>1</v>
      </c>
      <c r="H26" s="27">
        <v>6</v>
      </c>
      <c r="I26" s="27" t="s">
        <v>24</v>
      </c>
      <c r="J26" s="67" t="s">
        <v>90</v>
      </c>
      <c r="K26" s="1"/>
    </row>
    <row r="27" spans="1:11" s="33" customFormat="1" ht="36" x14ac:dyDescent="0.35">
      <c r="A27" s="21" t="s">
        <v>51</v>
      </c>
      <c r="B27" s="23" t="s">
        <v>52</v>
      </c>
      <c r="C27" s="23" t="s">
        <v>53</v>
      </c>
      <c r="D27" s="24">
        <v>250000</v>
      </c>
      <c r="E27" s="24">
        <v>250000</v>
      </c>
      <c r="F27" s="31">
        <v>1</v>
      </c>
      <c r="G27" s="31">
        <v>1</v>
      </c>
      <c r="H27" s="27">
        <v>4</v>
      </c>
      <c r="I27" s="27" t="s">
        <v>24</v>
      </c>
      <c r="J27" s="67" t="s">
        <v>90</v>
      </c>
      <c r="K27" s="1"/>
    </row>
    <row r="28" spans="1:11" s="33" customFormat="1" ht="72" x14ac:dyDescent="0.25">
      <c r="A28" s="21" t="s">
        <v>51</v>
      </c>
      <c r="B28" s="23" t="s">
        <v>54</v>
      </c>
      <c r="C28" s="23" t="s">
        <v>55</v>
      </c>
      <c r="D28" s="24">
        <v>608300</v>
      </c>
      <c r="E28" s="24">
        <v>608300</v>
      </c>
      <c r="F28" s="31">
        <v>1</v>
      </c>
      <c r="G28" s="31">
        <v>1</v>
      </c>
      <c r="H28" s="27">
        <v>5</v>
      </c>
      <c r="I28" s="27" t="s">
        <v>24</v>
      </c>
      <c r="J28" s="67" t="s">
        <v>90</v>
      </c>
      <c r="K28" s="28"/>
    </row>
    <row r="29" spans="1:11" s="33" customFormat="1" ht="48" x14ac:dyDescent="0.35">
      <c r="A29" s="21" t="s">
        <v>56</v>
      </c>
      <c r="B29" s="23" t="s">
        <v>57</v>
      </c>
      <c r="C29" s="23" t="s">
        <v>58</v>
      </c>
      <c r="D29" s="24">
        <v>250000</v>
      </c>
      <c r="E29" s="24">
        <v>250000</v>
      </c>
      <c r="F29" s="31">
        <v>1</v>
      </c>
      <c r="G29" s="31">
        <v>1</v>
      </c>
      <c r="H29" s="27">
        <v>4</v>
      </c>
      <c r="I29" s="27" t="s">
        <v>24</v>
      </c>
      <c r="J29" s="67" t="s">
        <v>90</v>
      </c>
      <c r="K29" s="1"/>
    </row>
    <row r="30" spans="1:11" s="33" customFormat="1" ht="48" x14ac:dyDescent="0.25">
      <c r="A30" s="21" t="s">
        <v>59</v>
      </c>
      <c r="B30" s="23" t="s">
        <v>60</v>
      </c>
      <c r="C30" s="23" t="s">
        <v>61</v>
      </c>
      <c r="D30" s="24">
        <v>500000</v>
      </c>
      <c r="E30" s="24">
        <v>500000</v>
      </c>
      <c r="F30" s="31">
        <v>1</v>
      </c>
      <c r="G30" s="31">
        <v>1</v>
      </c>
      <c r="H30" s="27">
        <v>2</v>
      </c>
      <c r="I30" s="27" t="s">
        <v>24</v>
      </c>
      <c r="J30" s="67" t="s">
        <v>90</v>
      </c>
      <c r="K30" s="28"/>
    </row>
    <row r="31" spans="1:11" s="33" customFormat="1" ht="36" x14ac:dyDescent="0.25">
      <c r="A31" s="21" t="s">
        <v>62</v>
      </c>
      <c r="B31" s="23" t="s">
        <v>60</v>
      </c>
      <c r="C31" s="23" t="s">
        <v>63</v>
      </c>
      <c r="D31" s="24">
        <v>180000</v>
      </c>
      <c r="E31" s="24">
        <v>180000</v>
      </c>
      <c r="F31" s="31">
        <v>1</v>
      </c>
      <c r="G31" s="31">
        <v>1</v>
      </c>
      <c r="H31" s="27">
        <v>5</v>
      </c>
      <c r="I31" s="27" t="s">
        <v>24</v>
      </c>
      <c r="J31" s="67" t="s">
        <v>90</v>
      </c>
      <c r="K31" s="28"/>
    </row>
    <row r="32" spans="1:11" s="33" customFormat="1" ht="36" x14ac:dyDescent="0.35">
      <c r="A32" s="21" t="s">
        <v>64</v>
      </c>
      <c r="B32" s="23" t="s">
        <v>65</v>
      </c>
      <c r="C32" s="23" t="s">
        <v>66</v>
      </c>
      <c r="D32" s="24">
        <v>300000</v>
      </c>
      <c r="E32" s="24">
        <v>300000</v>
      </c>
      <c r="F32" s="31">
        <v>1</v>
      </c>
      <c r="G32" s="31">
        <v>1</v>
      </c>
      <c r="H32" s="27">
        <v>1</v>
      </c>
      <c r="I32" s="27" t="s">
        <v>24</v>
      </c>
      <c r="J32" s="67" t="s">
        <v>90</v>
      </c>
      <c r="K32" s="1"/>
    </row>
    <row r="33" spans="1:11" s="33" customFormat="1" ht="27" x14ac:dyDescent="0.35">
      <c r="A33" s="21" t="s">
        <v>67</v>
      </c>
      <c r="B33" s="23" t="s">
        <v>68</v>
      </c>
      <c r="C33" s="23" t="s">
        <v>69</v>
      </c>
      <c r="D33" s="24">
        <v>300000</v>
      </c>
      <c r="E33" s="24">
        <v>300000</v>
      </c>
      <c r="F33" s="31">
        <v>1</v>
      </c>
      <c r="G33" s="31">
        <v>1</v>
      </c>
      <c r="H33" s="27">
        <v>15</v>
      </c>
      <c r="I33" s="27" t="s">
        <v>24</v>
      </c>
      <c r="J33" s="67" t="s">
        <v>90</v>
      </c>
      <c r="K33" s="1"/>
    </row>
    <row r="34" spans="1:11" s="33" customFormat="1" ht="48" x14ac:dyDescent="0.35">
      <c r="A34" s="21" t="s">
        <v>70</v>
      </c>
      <c r="B34" s="23" t="s">
        <v>71</v>
      </c>
      <c r="C34" s="23" t="s">
        <v>72</v>
      </c>
      <c r="D34" s="24">
        <v>700000</v>
      </c>
      <c r="E34" s="24">
        <v>700000</v>
      </c>
      <c r="F34" s="31">
        <v>1</v>
      </c>
      <c r="G34" s="31">
        <v>1</v>
      </c>
      <c r="H34" s="27">
        <v>9</v>
      </c>
      <c r="I34" s="27" t="s">
        <v>24</v>
      </c>
      <c r="J34" s="67" t="s">
        <v>90</v>
      </c>
      <c r="K34" s="1"/>
    </row>
    <row r="35" spans="1:11" s="33" customFormat="1" ht="57" customHeight="1" x14ac:dyDescent="0.25">
      <c r="A35" s="21" t="s">
        <v>62</v>
      </c>
      <c r="B35" s="23" t="s">
        <v>60</v>
      </c>
      <c r="C35" s="23" t="s">
        <v>73</v>
      </c>
      <c r="D35" s="24">
        <v>160000</v>
      </c>
      <c r="E35" s="24">
        <v>160000</v>
      </c>
      <c r="F35" s="31">
        <v>1</v>
      </c>
      <c r="G35" s="31">
        <v>1</v>
      </c>
      <c r="H35" s="27">
        <v>5</v>
      </c>
      <c r="I35" s="27" t="s">
        <v>24</v>
      </c>
      <c r="J35" s="67" t="s">
        <v>90</v>
      </c>
      <c r="K35" s="28"/>
    </row>
    <row r="36" spans="1:11" s="33" customFormat="1" ht="48" x14ac:dyDescent="0.35">
      <c r="A36" s="21" t="s">
        <v>74</v>
      </c>
      <c r="B36" s="23" t="s">
        <v>75</v>
      </c>
      <c r="C36" s="23" t="s">
        <v>76</v>
      </c>
      <c r="D36" s="24">
        <v>1500000</v>
      </c>
      <c r="E36" s="24">
        <v>1500000</v>
      </c>
      <c r="F36" s="31">
        <v>1</v>
      </c>
      <c r="G36" s="31">
        <v>1</v>
      </c>
      <c r="H36" s="27">
        <v>10</v>
      </c>
      <c r="I36" s="27" t="s">
        <v>47</v>
      </c>
      <c r="J36" s="67" t="s">
        <v>90</v>
      </c>
      <c r="K36" s="1"/>
    </row>
    <row r="37" spans="1:11" s="33" customFormat="1" ht="49.5" customHeight="1" x14ac:dyDescent="0.25">
      <c r="A37" s="21" t="s">
        <v>77</v>
      </c>
      <c r="B37" s="23" t="s">
        <v>89</v>
      </c>
      <c r="C37" s="23" t="s">
        <v>78</v>
      </c>
      <c r="D37" s="24">
        <v>500000</v>
      </c>
      <c r="E37" s="24">
        <v>500000</v>
      </c>
      <c r="F37" s="31">
        <v>1</v>
      </c>
      <c r="G37" s="31">
        <v>1</v>
      </c>
      <c r="H37" s="27">
        <v>4</v>
      </c>
      <c r="I37" s="27" t="s">
        <v>79</v>
      </c>
      <c r="J37" s="67" t="s">
        <v>90</v>
      </c>
      <c r="K37" s="28"/>
    </row>
    <row r="38" spans="1:11" s="33" customFormat="1" ht="36" x14ac:dyDescent="0.25">
      <c r="A38" s="21" t="s">
        <v>80</v>
      </c>
      <c r="B38" s="23" t="s">
        <v>60</v>
      </c>
      <c r="C38" s="23" t="s">
        <v>81</v>
      </c>
      <c r="D38" s="24">
        <v>150000</v>
      </c>
      <c r="E38" s="24">
        <v>150000</v>
      </c>
      <c r="F38" s="31">
        <v>1</v>
      </c>
      <c r="G38" s="31">
        <v>1</v>
      </c>
      <c r="H38" s="27">
        <v>4</v>
      </c>
      <c r="I38" s="27" t="s">
        <v>24</v>
      </c>
      <c r="J38" s="67" t="s">
        <v>90</v>
      </c>
      <c r="K38" s="28"/>
    </row>
    <row r="39" spans="1:11" s="33" customFormat="1" ht="48" x14ac:dyDescent="0.35">
      <c r="A39" s="21" t="s">
        <v>82</v>
      </c>
      <c r="B39" s="23" t="s">
        <v>83</v>
      </c>
      <c r="C39" s="23" t="s">
        <v>84</v>
      </c>
      <c r="D39" s="24">
        <v>200000</v>
      </c>
      <c r="E39" s="24">
        <v>200000</v>
      </c>
      <c r="F39" s="31">
        <v>1</v>
      </c>
      <c r="G39" s="31">
        <v>1</v>
      </c>
      <c r="H39" s="27">
        <v>4</v>
      </c>
      <c r="I39" s="27" t="s">
        <v>24</v>
      </c>
      <c r="J39" s="67" t="s">
        <v>90</v>
      </c>
      <c r="K39" s="1"/>
    </row>
    <row r="40" spans="1:11" s="33" customFormat="1" ht="144" x14ac:dyDescent="0.35">
      <c r="A40" s="21" t="s">
        <v>51</v>
      </c>
      <c r="B40" s="23" t="s">
        <v>85</v>
      </c>
      <c r="C40" s="23" t="s">
        <v>86</v>
      </c>
      <c r="D40" s="24">
        <v>1000000</v>
      </c>
      <c r="E40" s="24">
        <v>1000000</v>
      </c>
      <c r="F40" s="31">
        <v>1</v>
      </c>
      <c r="G40" s="31">
        <v>1</v>
      </c>
      <c r="H40" s="27">
        <v>6</v>
      </c>
      <c r="I40" s="27" t="s">
        <v>24</v>
      </c>
      <c r="J40" s="67" t="s">
        <v>90</v>
      </c>
      <c r="K40" s="1"/>
    </row>
    <row r="41" spans="1:11" ht="22.5" customHeight="1" x14ac:dyDescent="0.2">
      <c r="A41" s="63" t="s">
        <v>87</v>
      </c>
      <c r="B41" s="64"/>
      <c r="C41" s="64"/>
      <c r="D41" s="34">
        <v>883471.27</v>
      </c>
      <c r="E41" s="35">
        <v>557690.71</v>
      </c>
      <c r="F41" s="15"/>
      <c r="G41" s="16"/>
      <c r="H41" s="17"/>
      <c r="I41" s="18"/>
      <c r="J41" s="36"/>
      <c r="K41" s="3"/>
    </row>
    <row r="42" spans="1:11" ht="20.25" customHeight="1" x14ac:dyDescent="0.2">
      <c r="A42" s="37"/>
      <c r="B42" s="38"/>
      <c r="C42" s="39"/>
      <c r="D42" s="40"/>
      <c r="E42" s="41"/>
      <c r="F42" s="42"/>
      <c r="G42" s="43"/>
      <c r="H42" s="44"/>
      <c r="I42" s="45"/>
      <c r="J42" s="46"/>
    </row>
    <row r="43" spans="1:11" ht="22.5" customHeight="1" thickBot="1" x14ac:dyDescent="0.25">
      <c r="A43" s="47" t="s">
        <v>88</v>
      </c>
      <c r="B43" s="48"/>
      <c r="C43" s="48"/>
      <c r="D43" s="49">
        <v>236921.61953600124</v>
      </c>
      <c r="E43" s="48"/>
      <c r="F43" s="48"/>
      <c r="G43" s="48"/>
      <c r="H43" s="48"/>
      <c r="I43" s="48"/>
      <c r="J43" s="50"/>
    </row>
    <row r="44" spans="1:11" x14ac:dyDescent="0.2">
      <c r="D44" s="51"/>
    </row>
    <row r="45" spans="1:11" x14ac:dyDescent="0.2">
      <c r="D45" s="51"/>
    </row>
    <row r="46" spans="1:11" x14ac:dyDescent="0.2">
      <c r="D46" s="51"/>
    </row>
    <row r="47" spans="1:11" x14ac:dyDescent="0.2">
      <c r="D47" s="52"/>
    </row>
    <row r="48" spans="1:11" x14ac:dyDescent="0.2">
      <c r="D48" s="53"/>
    </row>
  </sheetData>
  <mergeCells count="23">
    <mergeCell ref="A41:C41"/>
    <mergeCell ref="E12:E14"/>
    <mergeCell ref="F12:F14"/>
    <mergeCell ref="H12:H14"/>
    <mergeCell ref="I12:I14"/>
    <mergeCell ref="A15:C15"/>
    <mergeCell ref="A16:C16"/>
    <mergeCell ref="A7:J7"/>
    <mergeCell ref="A9:A14"/>
    <mergeCell ref="B9:B14"/>
    <mergeCell ref="C9:C14"/>
    <mergeCell ref="D9:D14"/>
    <mergeCell ref="E9:G10"/>
    <mergeCell ref="H9:I11"/>
    <mergeCell ref="J9:J14"/>
    <mergeCell ref="E11:F11"/>
    <mergeCell ref="G11:G14"/>
    <mergeCell ref="A6:J6"/>
    <mergeCell ref="A1:J1"/>
    <mergeCell ref="A2:J2"/>
    <mergeCell ref="A3:J3"/>
    <mergeCell ref="A4:J4"/>
    <mergeCell ref="A5:J5"/>
  </mergeCells>
  <phoneticPr fontId="2" type="noConversion"/>
  <conditionalFormatting sqref="A17:A40 C17:D40 E28">
    <cfRule type="cellIs" dxfId="2" priority="3" stopIfTrue="1" operator="equal">
      <formula>0</formula>
    </cfRule>
  </conditionalFormatting>
  <conditionalFormatting sqref="B25">
    <cfRule type="cellIs" dxfId="1" priority="2" stopIfTrue="1" operator="equal">
      <formula>0</formula>
    </cfRule>
  </conditionalFormatting>
  <conditionalFormatting sqref="B36">
    <cfRule type="cellIs" dxfId="0" priority="1" stopIfTrue="1" operator="equal">
      <formula>0</formula>
    </cfRule>
  </conditionalFormatting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4o. Trimestre 2012</vt:lpstr>
    </vt:vector>
  </TitlesOfParts>
  <Company>conanp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avance físico-financiero</dc:title>
  <dc:creator>davila</dc:creator>
  <cp:lastModifiedBy>Teresa Ruiz Olvera</cp:lastModifiedBy>
  <cp:lastPrinted>2015-09-09T22:26:22Z</cp:lastPrinted>
  <dcterms:created xsi:type="dcterms:W3CDTF">2008-07-14T19:07:38Z</dcterms:created>
  <dcterms:modified xsi:type="dcterms:W3CDTF">2019-04-01T17:16:19Z</dcterms:modified>
</cp:coreProperties>
</file>